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085" windowHeight="6330" tabRatio="592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 " sheetId="7" r:id="rId7"/>
    <sheet name="PAGE 8" sheetId="8" r:id="rId8"/>
  </sheets>
  <definedNames>
    <definedName name="_xlnm.Print_Area" localSheetId="0">'PAGE 1'!$A$1:$E$27</definedName>
    <definedName name="_xlnm.Print_Area" localSheetId="1">'PAGE 2'!$A$1:$E$43</definedName>
    <definedName name="_xlnm.Print_Area" localSheetId="2">'PAGE 3'!$A$1:$K$54</definedName>
    <definedName name="_xlnm.Print_Area" localSheetId="3">'PAGE 4'!$A$1:$F$29</definedName>
    <definedName name="_xlnm.Print_Area" localSheetId="4">'PAGE 5'!$A$3:$H$60</definedName>
    <definedName name="_xlnm.Print_Area" localSheetId="5">'PAGE 6'!$A$3:$H$60</definedName>
    <definedName name="_xlnm.Print_Area" localSheetId="6">'PAGE 7 '!$A$3:$K$60</definedName>
    <definedName name="_xlnm.Print_Area" localSheetId="7">'PAGE 8'!$A$1:$P$26</definedName>
  </definedNames>
  <calcPr fullCalcOnLoad="1"/>
</workbook>
</file>

<file path=xl/comments3.xml><?xml version="1.0" encoding="utf-8"?>
<comments xmlns="http://schemas.openxmlformats.org/spreadsheetml/2006/main">
  <authors>
    <author>DIGP INVESTIGATION SINDH</author>
  </authors>
  <commentList>
    <comment ref="C24" authorId="0">
      <text>
        <r>
          <rPr>
            <b/>
            <sz val="8"/>
            <rFont val="Tahoma"/>
            <family val="2"/>
          </rPr>
          <t>DIGP INVESTIGATION SINDH:</t>
        </r>
        <r>
          <rPr>
            <sz val="8"/>
            <rFont val="Tahoma"/>
            <family val="2"/>
          </rPr>
          <t xml:space="preserve">
</t>
        </r>
      </text>
    </comment>
    <comment ref="F24" authorId="0">
      <text>
        <r>
          <rPr>
            <b/>
            <sz val="8"/>
            <rFont val="Tahoma"/>
            <family val="2"/>
          </rPr>
          <t>DIGP INVESTIGATION SINDH:</t>
        </r>
        <r>
          <rPr>
            <sz val="8"/>
            <rFont val="Tahoma"/>
            <family val="2"/>
          </rPr>
          <t xml:space="preserve">
</t>
        </r>
      </text>
    </comment>
    <comment ref="I24" authorId="0">
      <text>
        <r>
          <rPr>
            <b/>
            <sz val="8"/>
            <rFont val="Tahoma"/>
            <family val="2"/>
          </rPr>
          <t>DIGP INVESTIGATION SINDH: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crime branch</author>
  </authors>
  <commentList>
    <comment ref="B20" authorId="0">
      <text>
        <r>
          <rPr>
            <b/>
            <sz val="8"/>
            <rFont val="Tahoma"/>
            <family val="2"/>
          </rPr>
          <t>crime branch:</t>
        </r>
        <r>
          <rPr>
            <sz val="8"/>
            <rFont val="Tahoma"/>
            <family val="2"/>
          </rPr>
          <t xml:space="preserve">
CHAQUE FIGHUR</t>
        </r>
      </text>
    </comment>
  </commentList>
</comments>
</file>

<file path=xl/sharedStrings.xml><?xml version="1.0" encoding="utf-8"?>
<sst xmlns="http://schemas.openxmlformats.org/spreadsheetml/2006/main" count="539" uniqueCount="181">
  <si>
    <t>COMPRATIVE STATEMENT SHOWING COGNIZABLE CASES REPORTED</t>
  </si>
  <si>
    <t>S. No.</t>
  </si>
  <si>
    <t>H E A D S</t>
  </si>
  <si>
    <t>SINDH PROVINCE</t>
  </si>
  <si>
    <t>DIFF: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</si>
  <si>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</si>
  <si>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</si>
  <si>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</si>
  <si>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</si>
  <si>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</si>
  <si>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</si>
  <si>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</si>
  <si>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</si>
  <si>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</si>
  <si>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</si>
  <si>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</si>
  <si>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</si>
  <si>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LOCAL &amp; SPECIAL LAWS</t>
  </si>
  <si>
    <t>RECOVERY OF ARMS / AMMUNITIONS</t>
  </si>
  <si>
    <t>DIFFERENCE</t>
  </si>
  <si>
    <t>Sten Guns / Kalashinkove</t>
  </si>
  <si>
    <t>Shot Guns</t>
  </si>
  <si>
    <t>Pistols</t>
  </si>
  <si>
    <t>Revolvers</t>
  </si>
  <si>
    <t>Rifles</t>
  </si>
  <si>
    <t>Carbines</t>
  </si>
  <si>
    <t>Cartridges</t>
  </si>
  <si>
    <t>Bullets / Rounds</t>
  </si>
  <si>
    <t>Dynamites</t>
  </si>
  <si>
    <t>Hand Grenades</t>
  </si>
  <si>
    <t>Dagger / Knives</t>
  </si>
  <si>
    <t>Mouzers</t>
  </si>
  <si>
    <t>TOTAL PROPERTY STOLEN RECOVERED</t>
  </si>
  <si>
    <t>INCIDENTS OF SUICIDE</t>
  </si>
  <si>
    <t>( Proceeding U/S 174 Cr. PC. )</t>
  </si>
  <si>
    <t>( INCLUDING KARACHI )</t>
  </si>
  <si>
    <t>(7)</t>
  </si>
  <si>
    <t>THEFT</t>
  </si>
  <si>
    <t>SNATCH</t>
  </si>
  <si>
    <t>TOTAL</t>
  </si>
  <si>
    <t>(8)</t>
  </si>
  <si>
    <t>(9)</t>
  </si>
  <si>
    <t>GOOD WORK DONE BY SINDH POLICE DURING THE PERIOD</t>
  </si>
  <si>
    <t>Encounters with Dacoits</t>
  </si>
  <si>
    <t>Dacoits Killed</t>
  </si>
  <si>
    <t>Dacoits Arrested</t>
  </si>
  <si>
    <t>Abductees Recovered</t>
  </si>
  <si>
    <t>Proclaimed Offenders Arrested</t>
  </si>
  <si>
    <t>Absconders Arrested</t>
  </si>
  <si>
    <t>(3)</t>
  </si>
  <si>
    <t>(4)</t>
  </si>
  <si>
    <t>KIDNAPPING FOR RANSOM</t>
  </si>
  <si>
    <t>(5)</t>
  </si>
  <si>
    <t>DACOITY</t>
  </si>
  <si>
    <t>(6)</t>
  </si>
  <si>
    <t>ROBBERY</t>
  </si>
  <si>
    <t>(1)</t>
  </si>
  <si>
    <t>(2)</t>
  </si>
  <si>
    <t>MURDER CASES</t>
  </si>
  <si>
    <t>SUKKUR REGION</t>
  </si>
  <si>
    <t>HEAD</t>
  </si>
  <si>
    <t>K.KOVE/ STEN GUN</t>
  </si>
  <si>
    <t>SHOT GUN</t>
  </si>
  <si>
    <t>PISTOL/ REVOLVER</t>
  </si>
  <si>
    <t>RIFLE</t>
  </si>
  <si>
    <t>HAND GRENADE/ DYNAMITE</t>
  </si>
  <si>
    <t xml:space="preserve">SINDH POLICE DURING THE PERIOD </t>
  </si>
  <si>
    <t xml:space="preserve">RECOVERY OF ILLICIT ARMS/ AMMUNITION </t>
  </si>
  <si>
    <t>13</t>
  </si>
  <si>
    <t>Rocket Launcher</t>
  </si>
  <si>
    <t>ROCKET LAUNCHER</t>
  </si>
  <si>
    <t>CARTRIDGEs/ BULLETs/ ROUNDs</t>
  </si>
  <si>
    <t xml:space="preserve">Car </t>
  </si>
  <si>
    <t>M/cylce</t>
  </si>
  <si>
    <t>other vehicle</t>
  </si>
  <si>
    <t>(10)</t>
  </si>
  <si>
    <t>(11)</t>
  </si>
  <si>
    <t>POLICE OFFICERS / MEN</t>
  </si>
  <si>
    <t>SHAHEED</t>
  </si>
  <si>
    <t>INJURED</t>
  </si>
  <si>
    <t>ATTEMPT  TO MURDER</t>
  </si>
  <si>
    <t>a. Murder</t>
  </si>
  <si>
    <t>c. Attempt To Murder</t>
  </si>
  <si>
    <t>d. Karo Kari</t>
  </si>
  <si>
    <t>e. Grevious Hurt</t>
  </si>
  <si>
    <t>f. Simple Hurt</t>
  </si>
  <si>
    <t>g. Rioting</t>
  </si>
  <si>
    <t>ii) Assault on Others</t>
  </si>
  <si>
    <t>i. Rape / Zine</t>
  </si>
  <si>
    <t xml:space="preserve">j. Gang Rape </t>
  </si>
  <si>
    <t>k. Kidnapping / Abduction</t>
  </si>
  <si>
    <t xml:space="preserve">l. Kidnapping for Ransom </t>
  </si>
  <si>
    <t>m. Child Lifting</t>
  </si>
  <si>
    <t>n. Suicide</t>
  </si>
  <si>
    <t>o. Attempt To Suicide</t>
  </si>
  <si>
    <t>c. Burglary</t>
  </si>
  <si>
    <t>i) Car Theft</t>
  </si>
  <si>
    <t>ii) Car Snatched</t>
  </si>
  <si>
    <t xml:space="preserve">iii) Motor Cycle Theft </t>
  </si>
  <si>
    <t>iv) Motor Cycle Snatched</t>
  </si>
  <si>
    <t>v) Other Motor Vehicle Theft</t>
  </si>
  <si>
    <t xml:space="preserve">vi) Other Motor Vehicle Snatched </t>
  </si>
  <si>
    <t xml:space="preserve">e. Cattle Theft </t>
  </si>
  <si>
    <t>f. Other Theft</t>
  </si>
  <si>
    <t>g. Reeceiving Stolen Property        (S 411 PPC)</t>
  </si>
  <si>
    <t>h. Theft U/S 382 PPC</t>
  </si>
  <si>
    <t>C</t>
  </si>
  <si>
    <t>MISCELLANEOUS</t>
  </si>
  <si>
    <t>i) Fatal Accidents</t>
  </si>
  <si>
    <t>ii) Non Fatal Accidents</t>
  </si>
  <si>
    <t>E</t>
  </si>
  <si>
    <t>i) Prohibition ord.</t>
  </si>
  <si>
    <t>ii) Arms Act</t>
  </si>
  <si>
    <t xml:space="preserve">iii) Gambling </t>
  </si>
  <si>
    <t xml:space="preserve">iv) Smuggling </t>
  </si>
  <si>
    <t>v) Other Local andf Special Laws</t>
  </si>
  <si>
    <t>BLASPHEMY                 (Offences relating to religion)</t>
  </si>
  <si>
    <t>T  O   T   A   L</t>
  </si>
  <si>
    <t>Sindh Province</t>
  </si>
  <si>
    <t>i) Assault on Police</t>
  </si>
  <si>
    <t>i) Highway Dacoity</t>
  </si>
  <si>
    <t>ii) Bank Dacoity</t>
  </si>
  <si>
    <t>iii) Petrol Pump Dacoity</t>
  </si>
  <si>
    <t>iv) Other Dacoity</t>
  </si>
  <si>
    <t>i) Highway Robbery</t>
  </si>
  <si>
    <t>ii) Bank Robbery</t>
  </si>
  <si>
    <t>iii) Petrol Pump Robbery</t>
  </si>
  <si>
    <t>iv) Other Roberry</t>
  </si>
  <si>
    <t xml:space="preserve"> </t>
  </si>
  <si>
    <t>COMPARATIVE STATEMENT SHOWING COGNIZABLE CASES REPORTED</t>
  </si>
  <si>
    <t>CRIME AGAINST PERSON</t>
  </si>
  <si>
    <t>A.</t>
  </si>
  <si>
    <t>D</t>
  </si>
  <si>
    <t>S#</t>
  </si>
  <si>
    <t>MIRPURKHAS RANGE</t>
  </si>
  <si>
    <t>LARKANA RANGE</t>
  </si>
  <si>
    <t>KARACHI RANGE</t>
  </si>
  <si>
    <t>HYDERABAD RANGE</t>
  </si>
  <si>
    <t>SUKKUR RANGE</t>
  </si>
  <si>
    <t>Mirpurkhas Range</t>
  </si>
  <si>
    <t>Larkana Range</t>
  </si>
  <si>
    <t>KARACHI RRANGE</t>
  </si>
  <si>
    <t>SUKKUR    RANGE</t>
  </si>
  <si>
    <t>LARKANA       RANGE</t>
  </si>
  <si>
    <t>B.</t>
  </si>
  <si>
    <t xml:space="preserve">CRIME AGAINST PROPERTY </t>
  </si>
  <si>
    <t xml:space="preserve">ACCIDENTS </t>
  </si>
  <si>
    <r>
      <t xml:space="preserve">b. Culpable Homicide                     </t>
    </r>
    <r>
      <rPr>
        <sz val="12"/>
        <rFont val="Arial"/>
        <family val="2"/>
      </rPr>
      <t>(Not amounting to Murder</t>
    </r>
    <r>
      <rPr>
        <sz val="14"/>
        <rFont val="Arial"/>
        <family val="2"/>
      </rPr>
      <t>)</t>
    </r>
  </si>
  <si>
    <t xml:space="preserve">HYderabad Range </t>
  </si>
  <si>
    <t>HYDERABAD RANGE &amp; MIRPURKHAS RANGE</t>
  </si>
  <si>
    <t>Sukkur Range</t>
  </si>
  <si>
    <t>Karachi Range</t>
  </si>
  <si>
    <t xml:space="preserve">KARACHI RANGE &amp;  SINDH PROVINCE </t>
  </si>
  <si>
    <t>TOTAL CRIME: RANGE WISE BREAK-UP</t>
  </si>
  <si>
    <t>RANGES</t>
  </si>
  <si>
    <t>g. Receiving Stolen Property        (S 411 PPC)</t>
  </si>
  <si>
    <t>S.B.ABAD RANGE</t>
  </si>
  <si>
    <t>S.B.Abad Range</t>
  </si>
  <si>
    <t>S.B.ABAD</t>
  </si>
  <si>
    <r>
      <t xml:space="preserve">b. Culpable Homicide                     </t>
    </r>
    <r>
      <rPr>
        <i/>
        <sz val="12"/>
        <rFont val="Arial"/>
        <family val="2"/>
      </rPr>
      <t>(Not amounting to Murder</t>
    </r>
    <r>
      <rPr>
        <i/>
        <sz val="14"/>
        <rFont val="Arial"/>
        <family val="2"/>
      </rPr>
      <t>)</t>
    </r>
  </si>
  <si>
    <t>L: &amp; Spl: Laws</t>
  </si>
  <si>
    <t>F</t>
  </si>
  <si>
    <t>ACCIDENTS</t>
  </si>
  <si>
    <t xml:space="preserve">SUKKUR RANGE, LARKANA &amp; S.B.ABAD RANGE </t>
  </si>
  <si>
    <t>was recovered ( Percentage of Recovery 50% ).</t>
  </si>
  <si>
    <t>DURING THE PERIOD FROM 01-02-2019 TO 15-02-2019.</t>
  </si>
  <si>
    <t>01-02-2019                                                             To                                                                                  15-02-2019</t>
  </si>
  <si>
    <t>CARS &amp; OTHER MOTOR VEHICLES THEFT / SNATCHED 15-02-2019</t>
  </si>
  <si>
    <t>MOTORCYCLE THEFT / SNATCHED 15-02-2019</t>
  </si>
  <si>
    <t>RECOVERY OF MOTOR VEHICLES DURING THE PERIOD FROM 01.02.2019 to 15-02-2019</t>
  </si>
  <si>
    <t>POLICE OFFICER / MEN    SHAHEED /  INJURED  FROM 01.02.2019 to 15-02-2019</t>
  </si>
  <si>
    <t>01.02.2019 TO 15-02-2019</t>
  </si>
  <si>
    <t>01-02-2019 To 15-02-2019</t>
  </si>
  <si>
    <t>DURING THE PERIOD FROM 01-02-2019 TO 15-02-2019</t>
  </si>
  <si>
    <t xml:space="preserve"> FROM 01-02-2019 TO 15-02-2019 (RANGE WISE)</t>
  </si>
  <si>
    <t>FROM 01-02-2019 TO 15-02-2019 (RANGE WISE)</t>
  </si>
  <si>
    <r>
      <t xml:space="preserve">There is an Increase of( +4042  ) CRIME during the year </t>
    </r>
    <r>
      <rPr>
        <b/>
        <sz val="14"/>
        <rFont val="Arial"/>
        <family val="2"/>
      </rPr>
      <t xml:space="preserve">2019                                                  </t>
    </r>
    <r>
      <rPr>
        <sz val="14"/>
        <rFont val="Arial"/>
        <family val="2"/>
      </rPr>
      <t>(</t>
    </r>
    <r>
      <rPr>
        <b/>
        <sz val="14"/>
        <rFont val="Arial"/>
        <family val="2"/>
      </rPr>
      <t>upto:15-02-2019</t>
    </r>
    <r>
      <rPr>
        <sz val="14"/>
        <rFont val="Arial"/>
        <family val="2"/>
      </rPr>
      <t xml:space="preserve">) compared with the corresponding period of </t>
    </r>
    <r>
      <rPr>
        <b/>
        <sz val="14"/>
        <rFont val="Arial"/>
        <family val="2"/>
      </rPr>
      <t>2018</t>
    </r>
    <r>
      <rPr>
        <sz val="14"/>
        <rFont val="Arial"/>
        <family val="2"/>
      </rPr>
      <t>.</t>
    </r>
  </si>
  <si>
    <t>During the period 01-02-2019  to 15-02-2019, 23 automatic weapons, 1461  other</t>
  </si>
  <si>
    <t xml:space="preserve"> weapons  &amp; 4534  rounds of ammunitions were recovered.</t>
  </si>
  <si>
    <t xml:space="preserve">Total property worth Rs.  4  millions was stolen while property worth Rs. 2 million </t>
  </si>
  <si>
    <t>SINDH CRIME REVIEW: 01st  February to 15th February- 2019.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</si>
</sst>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0.0000"/>
    <numFmt numFmtId="179" formatCode="0.00000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h:mm:ss\ AM/PM"/>
    <numFmt numFmtId="187" formatCode="[$-409]dddd\,\ mmmm\ dd\,\ yyyy"/>
    <numFmt numFmtId="188" formatCode="0.0%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i/>
      <sz val="15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sz val="14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u val="double"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.5"/>
      <name val="Arial"/>
      <family val="2"/>
    </font>
    <font>
      <b/>
      <sz val="11.5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0"/>
      <color rgb="FFFF0000"/>
      <name val="Arial"/>
      <family val="2"/>
    </font>
    <font>
      <b/>
      <u val="single"/>
      <sz val="10"/>
      <color rgb="FFFF0000"/>
      <name val="Arial"/>
      <family val="2"/>
    </font>
    <font>
      <b/>
      <i/>
      <u val="single"/>
      <sz val="12"/>
      <color rgb="FFFF0000"/>
      <name val="Arial"/>
      <family val="2"/>
    </font>
    <font>
      <b/>
      <u val="single"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4" fontId="5" fillId="0" borderId="0" xfId="0" applyNumberFormat="1" applyFont="1" applyFill="1" applyAlignment="1">
      <alignment vertical="center"/>
    </xf>
    <xf numFmtId="0" fontId="11" fillId="0" borderId="0" xfId="0" applyFont="1" applyFill="1" applyAlignment="1" quotePrefix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9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11" fillId="0" borderId="10" xfId="0" applyFont="1" applyFill="1" applyBorder="1" applyAlignment="1" quotePrefix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 quotePrefix="1">
      <alignment horizontal="left" vertical="center"/>
    </xf>
    <xf numFmtId="0" fontId="7" fillId="0" borderId="0" xfId="0" applyFont="1" applyFill="1" applyAlignment="1">
      <alignment horizontal="left" vertical="center"/>
    </xf>
    <xf numFmtId="0" fontId="14" fillId="0" borderId="10" xfId="0" applyFont="1" applyFill="1" applyBorder="1" applyAlignment="1" quotePrefix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 quotePrefix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 quotePrefix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 quotePrefix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quotePrefix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quotePrefix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 quotePrefix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0" fontId="29" fillId="0" borderId="15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left" vertical="center"/>
    </xf>
    <xf numFmtId="0" fontId="29" fillId="0" borderId="12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0" fontId="14" fillId="33" borderId="10" xfId="0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vertical="center"/>
    </xf>
    <xf numFmtId="0" fontId="15" fillId="33" borderId="10" xfId="0" applyFont="1" applyFill="1" applyBorder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9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0" fontId="14" fillId="0" borderId="0" xfId="59" applyNumberFormat="1" applyFont="1" applyFill="1" applyAlignment="1">
      <alignment vertical="center"/>
    </xf>
    <xf numFmtId="14" fontId="16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9" fillId="0" borderId="0" xfId="0" applyFont="1" applyFill="1" applyAlignment="1" quotePrefix="1">
      <alignment horizontal="left" vertical="center"/>
    </xf>
    <xf numFmtId="0" fontId="16" fillId="0" borderId="0" xfId="0" applyFont="1" applyFill="1" applyAlignment="1" quotePrefix="1">
      <alignment horizontal="left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22" fillId="0" borderId="10" xfId="0" applyFont="1" applyFill="1" applyBorder="1" applyAlignment="1" quotePrefix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0" fillId="0" borderId="0" xfId="0" applyFont="1" applyFill="1" applyAlignment="1">
      <alignment horizontal="center" vertical="center"/>
    </xf>
    <xf numFmtId="0" fontId="28" fillId="0" borderId="10" xfId="0" applyFont="1" applyFill="1" applyBorder="1" applyAlignment="1">
      <alignment horizontal="left" vertical="center"/>
    </xf>
    <xf numFmtId="0" fontId="7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7" xfId="0" applyFont="1" applyFill="1" applyBorder="1" applyAlignment="1">
      <alignment horizontal="left" vertical="center" textRotation="90"/>
    </xf>
    <xf numFmtId="0" fontId="14" fillId="0" borderId="18" xfId="0" applyFont="1" applyFill="1" applyBorder="1" applyAlignment="1">
      <alignment horizontal="left" vertical="center" textRotation="90"/>
    </xf>
    <xf numFmtId="0" fontId="14" fillId="0" borderId="14" xfId="0" applyFont="1" applyFill="1" applyBorder="1" applyAlignment="1">
      <alignment horizontal="left" vertical="center" textRotation="90"/>
    </xf>
    <xf numFmtId="0" fontId="14" fillId="0" borderId="17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90" zoomScaleNormal="90" zoomScalePageLayoutView="0" workbookViewId="0" topLeftCell="A16">
      <selection activeCell="B20" sqref="B20"/>
    </sheetView>
  </sheetViews>
  <sheetFormatPr defaultColWidth="9.140625" defaultRowHeight="12.75"/>
  <cols>
    <col min="1" max="1" width="10.421875" style="7" customWidth="1"/>
    <col min="2" max="2" width="33.00390625" style="7" bestFit="1" customWidth="1"/>
    <col min="3" max="4" width="12.7109375" style="7" customWidth="1"/>
    <col min="5" max="5" width="33.140625" style="7" customWidth="1"/>
    <col min="6" max="16384" width="9.140625" style="7" customWidth="1"/>
  </cols>
  <sheetData>
    <row r="1" spans="1:6" ht="30" customHeight="1">
      <c r="A1" s="94" t="s">
        <v>180</v>
      </c>
      <c r="B1" s="94"/>
      <c r="C1" s="94"/>
      <c r="D1" s="94"/>
      <c r="E1" s="94"/>
      <c r="F1" s="1"/>
    </row>
    <row r="2" spans="1:5" ht="24.75" customHeight="1">
      <c r="A2" s="97"/>
      <c r="B2" s="97"/>
      <c r="C2" s="97"/>
      <c r="D2" s="97"/>
      <c r="E2" s="97"/>
    </row>
    <row r="3" spans="1:5" ht="24.75" customHeight="1">
      <c r="A3" s="96"/>
      <c r="B3" s="96"/>
      <c r="C3" s="96"/>
      <c r="D3" s="96"/>
      <c r="E3" s="96"/>
    </row>
    <row r="4" spans="1:5" ht="24.75" customHeight="1">
      <c r="A4" s="4" t="s">
        <v>56</v>
      </c>
      <c r="B4" s="95" t="s">
        <v>153</v>
      </c>
      <c r="C4" s="95"/>
      <c r="D4" s="95"/>
      <c r="E4" s="95"/>
    </row>
    <row r="5" spans="1:5" ht="24.75" customHeight="1">
      <c r="A5" s="26"/>
      <c r="B5" s="26"/>
      <c r="C5" s="26"/>
      <c r="D5" s="26"/>
      <c r="E5" s="26"/>
    </row>
    <row r="6" spans="1:5" s="9" customFormat="1" ht="24.75" customHeight="1">
      <c r="A6" s="15" t="s">
        <v>1</v>
      </c>
      <c r="B6" s="15" t="s">
        <v>154</v>
      </c>
      <c r="C6" s="87">
        <v>2018</v>
      </c>
      <c r="D6" s="87">
        <v>2019</v>
      </c>
      <c r="E6" s="15" t="s">
        <v>19</v>
      </c>
    </row>
    <row r="7" spans="1:5" ht="30" customHeight="1">
      <c r="A7" s="25" t="s">
        <v>5</v>
      </c>
      <c r="B7" s="22" t="s">
        <v>136</v>
      </c>
      <c r="C7" s="86">
        <v>4429</v>
      </c>
      <c r="D7" s="86">
        <v>6808</v>
      </c>
      <c r="E7" s="15">
        <f aca="true" t="shared" si="0" ref="E7:E13">D7-C7</f>
        <v>2379</v>
      </c>
    </row>
    <row r="8" spans="1:6" ht="30" customHeight="1">
      <c r="A8" s="25" t="s">
        <v>6</v>
      </c>
      <c r="B8" s="22" t="s">
        <v>137</v>
      </c>
      <c r="C8" s="86">
        <v>1411</v>
      </c>
      <c r="D8" s="86">
        <v>2214</v>
      </c>
      <c r="E8" s="15">
        <f t="shared" si="0"/>
        <v>803</v>
      </c>
      <c r="F8" s="7" t="s">
        <v>128</v>
      </c>
    </row>
    <row r="9" spans="1:5" ht="30" customHeight="1">
      <c r="A9" s="25" t="s">
        <v>7</v>
      </c>
      <c r="B9" s="22" t="s">
        <v>134</v>
      </c>
      <c r="C9" s="86">
        <v>325</v>
      </c>
      <c r="D9" s="86">
        <v>407</v>
      </c>
      <c r="E9" s="15">
        <f t="shared" si="0"/>
        <v>82</v>
      </c>
    </row>
    <row r="10" spans="1:5" ht="30" customHeight="1">
      <c r="A10" s="25" t="s">
        <v>8</v>
      </c>
      <c r="B10" s="22" t="s">
        <v>138</v>
      </c>
      <c r="C10" s="86">
        <v>772</v>
      </c>
      <c r="D10" s="86">
        <v>1169</v>
      </c>
      <c r="E10" s="15">
        <f t="shared" si="0"/>
        <v>397</v>
      </c>
    </row>
    <row r="11" spans="1:5" ht="30" customHeight="1">
      <c r="A11" s="25" t="s">
        <v>9</v>
      </c>
      <c r="B11" s="22" t="s">
        <v>135</v>
      </c>
      <c r="C11" s="86">
        <v>792</v>
      </c>
      <c r="D11" s="86">
        <v>945</v>
      </c>
      <c r="E11" s="15">
        <f t="shared" si="0"/>
        <v>153</v>
      </c>
    </row>
    <row r="12" spans="1:5" ht="30" customHeight="1">
      <c r="A12" s="25" t="s">
        <v>10</v>
      </c>
      <c r="B12" s="22" t="s">
        <v>156</v>
      </c>
      <c r="C12" s="86">
        <v>904</v>
      </c>
      <c r="D12" s="86">
        <v>1132</v>
      </c>
      <c r="E12" s="15">
        <f t="shared" si="0"/>
        <v>228</v>
      </c>
    </row>
    <row r="13" spans="1:5" s="9" customFormat="1" ht="24.75" customHeight="1">
      <c r="A13" s="99" t="s">
        <v>39</v>
      </c>
      <c r="B13" s="99"/>
      <c r="C13" s="87">
        <f>C7+C8+C9+C10+C11+C12</f>
        <v>8633</v>
      </c>
      <c r="D13" s="87">
        <f>D7+D8+D9+D10+D11+D12</f>
        <v>12675</v>
      </c>
      <c r="E13" s="15">
        <f t="shared" si="0"/>
        <v>4042</v>
      </c>
    </row>
    <row r="14" spans="1:5" ht="19.5" customHeight="1">
      <c r="A14" s="100"/>
      <c r="B14" s="100"/>
      <c r="C14" s="100"/>
      <c r="D14" s="100"/>
      <c r="E14" s="100"/>
    </row>
    <row r="15" spans="1:7" s="10" customFormat="1" ht="65.25" customHeight="1">
      <c r="A15" s="98" t="s">
        <v>176</v>
      </c>
      <c r="B15" s="98"/>
      <c r="C15" s="98"/>
      <c r="D15" s="98"/>
      <c r="E15" s="98"/>
      <c r="G15" s="10" t="s">
        <v>128</v>
      </c>
    </row>
    <row r="16" spans="1:5" ht="19.5" customHeight="1">
      <c r="A16" s="96"/>
      <c r="B16" s="96"/>
      <c r="C16" s="96"/>
      <c r="D16" s="96"/>
      <c r="E16" s="96"/>
    </row>
    <row r="17" spans="1:5" ht="19.5" customHeight="1">
      <c r="A17" s="96"/>
      <c r="B17" s="96"/>
      <c r="C17" s="96"/>
      <c r="D17" s="96"/>
      <c r="E17" s="96"/>
    </row>
    <row r="18" spans="1:5" ht="24.75" customHeight="1">
      <c r="A18" s="4" t="s">
        <v>57</v>
      </c>
      <c r="B18" s="95" t="s">
        <v>58</v>
      </c>
      <c r="C18" s="95"/>
      <c r="D18" s="95"/>
      <c r="E18" s="95"/>
    </row>
    <row r="19" spans="1:5" ht="24.75" customHeight="1">
      <c r="A19" s="26"/>
      <c r="B19" s="26"/>
      <c r="C19" s="26"/>
      <c r="D19" s="26"/>
      <c r="E19" s="26"/>
    </row>
    <row r="20" spans="1:5" ht="24.75" customHeight="1">
      <c r="A20" s="15" t="s">
        <v>1</v>
      </c>
      <c r="B20" s="15" t="s">
        <v>154</v>
      </c>
      <c r="C20" s="87">
        <v>2018</v>
      </c>
      <c r="D20" s="87">
        <v>2019</v>
      </c>
      <c r="E20" s="15" t="s">
        <v>19</v>
      </c>
    </row>
    <row r="21" spans="1:5" ht="30" customHeight="1">
      <c r="A21" s="25" t="s">
        <v>5</v>
      </c>
      <c r="B21" s="22" t="s">
        <v>136</v>
      </c>
      <c r="C21" s="86">
        <v>59</v>
      </c>
      <c r="D21" s="86">
        <v>45</v>
      </c>
      <c r="E21" s="15">
        <f aca="true" t="shared" si="1" ref="E21:E27">D21-C21</f>
        <v>-14</v>
      </c>
    </row>
    <row r="22" spans="1:5" ht="30" customHeight="1">
      <c r="A22" s="25" t="s">
        <v>6</v>
      </c>
      <c r="B22" s="22" t="s">
        <v>137</v>
      </c>
      <c r="C22" s="86">
        <v>21</v>
      </c>
      <c r="D22" s="86">
        <v>23</v>
      </c>
      <c r="E22" s="15">
        <f t="shared" si="1"/>
        <v>2</v>
      </c>
    </row>
    <row r="23" spans="1:5" ht="30" customHeight="1">
      <c r="A23" s="25" t="s">
        <v>7</v>
      </c>
      <c r="B23" s="22" t="s">
        <v>134</v>
      </c>
      <c r="C23" s="86">
        <v>7</v>
      </c>
      <c r="D23" s="86">
        <v>6</v>
      </c>
      <c r="E23" s="15">
        <f t="shared" si="1"/>
        <v>-1</v>
      </c>
    </row>
    <row r="24" spans="1:5" ht="30" customHeight="1">
      <c r="A24" s="25" t="s">
        <v>8</v>
      </c>
      <c r="B24" s="22" t="s">
        <v>138</v>
      </c>
      <c r="C24" s="86">
        <v>12</v>
      </c>
      <c r="D24" s="86">
        <v>22</v>
      </c>
      <c r="E24" s="15">
        <f t="shared" si="1"/>
        <v>10</v>
      </c>
    </row>
    <row r="25" spans="1:5" ht="30" customHeight="1">
      <c r="A25" s="25" t="s">
        <v>9</v>
      </c>
      <c r="B25" s="22" t="s">
        <v>135</v>
      </c>
      <c r="C25" s="86">
        <v>28</v>
      </c>
      <c r="D25" s="86">
        <v>30</v>
      </c>
      <c r="E25" s="15">
        <f t="shared" si="1"/>
        <v>2</v>
      </c>
    </row>
    <row r="26" spans="1:5" ht="30" customHeight="1">
      <c r="A26" s="25" t="s">
        <v>10</v>
      </c>
      <c r="B26" s="22" t="s">
        <v>156</v>
      </c>
      <c r="C26" s="86">
        <v>13</v>
      </c>
      <c r="D26" s="86">
        <v>8</v>
      </c>
      <c r="E26" s="15">
        <f t="shared" si="1"/>
        <v>-5</v>
      </c>
    </row>
    <row r="27" spans="1:5" s="9" customFormat="1" ht="24.75" customHeight="1">
      <c r="A27" s="99" t="s">
        <v>39</v>
      </c>
      <c r="B27" s="99"/>
      <c r="C27" s="87">
        <f>C21+C22+C23+C24+C25+C26</f>
        <v>140</v>
      </c>
      <c r="D27" s="87">
        <f>D21+D22+D23+D24+D25+D26</f>
        <v>134</v>
      </c>
      <c r="E27" s="15">
        <f t="shared" si="1"/>
        <v>-6</v>
      </c>
    </row>
    <row r="28" spans="1:5" s="9" customFormat="1" ht="24.75" customHeight="1">
      <c r="A28" s="11"/>
      <c r="B28" s="11"/>
      <c r="C28" s="11"/>
      <c r="D28" s="11"/>
      <c r="E28" s="11"/>
    </row>
  </sheetData>
  <sheetProtection/>
  <mergeCells count="11">
    <mergeCell ref="A27:B27"/>
    <mergeCell ref="A17:E17"/>
    <mergeCell ref="A16:E16"/>
    <mergeCell ref="A14:E14"/>
    <mergeCell ref="B4:E4"/>
    <mergeCell ref="A1:E1"/>
    <mergeCell ref="B18:E18"/>
    <mergeCell ref="A3:E3"/>
    <mergeCell ref="A2:E2"/>
    <mergeCell ref="A15:E15"/>
    <mergeCell ref="A13:B13"/>
  </mergeCells>
  <printOptions/>
  <pageMargins left="0.76" right="0.65" top="0.97" bottom="0.86" header="0.25" footer="0.56"/>
  <pageSetup horizontalDpi="300" verticalDpi="300" orientation="portrait" paperSize="9" scale="82" r:id="rId1"/>
  <headerFooter alignWithMargins="0">
    <oddHeader>&amp;C&amp;"Times New Roman,Bold"&amp;12Page# 1</oddHeader>
    <oddFooter>&amp;R&amp;"Times New Roman,Bold"&amp;12Continue On Page#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0">
      <selection activeCell="A1" sqref="A1:E43"/>
    </sheetView>
  </sheetViews>
  <sheetFormatPr defaultColWidth="9.140625" defaultRowHeight="12.75"/>
  <cols>
    <col min="1" max="1" width="10.7109375" style="3" customWidth="1"/>
    <col min="2" max="2" width="33.00390625" style="3" bestFit="1" customWidth="1"/>
    <col min="3" max="4" width="12.7109375" style="8" customWidth="1"/>
    <col min="5" max="5" width="21.57421875" style="5" customWidth="1"/>
    <col min="6" max="16384" width="9.140625" style="3" customWidth="1"/>
  </cols>
  <sheetData>
    <row r="1" spans="1:5" ht="24.75" customHeight="1">
      <c r="A1" s="2" t="s">
        <v>49</v>
      </c>
      <c r="B1" s="95" t="s">
        <v>80</v>
      </c>
      <c r="C1" s="95"/>
      <c r="D1" s="95"/>
      <c r="E1" s="95"/>
    </row>
    <row r="2" spans="1:5" ht="12.75" customHeight="1">
      <c r="A2" s="26"/>
      <c r="B2" s="26"/>
      <c r="C2" s="26"/>
      <c r="D2" s="26"/>
      <c r="E2" s="28"/>
    </row>
    <row r="3" spans="1:5" ht="19.5" customHeight="1">
      <c r="A3" s="15" t="s">
        <v>1</v>
      </c>
      <c r="B3" s="15" t="s">
        <v>154</v>
      </c>
      <c r="C3" s="87">
        <v>2018</v>
      </c>
      <c r="D3" s="87">
        <v>2019</v>
      </c>
      <c r="E3" s="15" t="s">
        <v>19</v>
      </c>
    </row>
    <row r="4" spans="1:5" ht="24.75" customHeight="1">
      <c r="A4" s="25" t="s">
        <v>5</v>
      </c>
      <c r="B4" s="22" t="s">
        <v>136</v>
      </c>
      <c r="C4" s="86">
        <v>36</v>
      </c>
      <c r="D4" s="86">
        <v>49</v>
      </c>
      <c r="E4" s="15">
        <f aca="true" t="shared" si="0" ref="E4:E10">D4-C4</f>
        <v>13</v>
      </c>
    </row>
    <row r="5" spans="1:5" ht="30" customHeight="1">
      <c r="A5" s="25" t="s">
        <v>6</v>
      </c>
      <c r="B5" s="22" t="s">
        <v>137</v>
      </c>
      <c r="C5" s="86">
        <v>37</v>
      </c>
      <c r="D5" s="86">
        <v>38</v>
      </c>
      <c r="E5" s="15">
        <f t="shared" si="0"/>
        <v>1</v>
      </c>
    </row>
    <row r="6" spans="1:5" ht="30" customHeight="1">
      <c r="A6" s="25" t="s">
        <v>7</v>
      </c>
      <c r="B6" s="22" t="s">
        <v>134</v>
      </c>
      <c r="C6" s="86">
        <v>7</v>
      </c>
      <c r="D6" s="86">
        <v>11</v>
      </c>
      <c r="E6" s="15">
        <f t="shared" si="0"/>
        <v>4</v>
      </c>
    </row>
    <row r="7" spans="1:5" ht="30" customHeight="1">
      <c r="A7" s="25" t="s">
        <v>8</v>
      </c>
      <c r="B7" s="22" t="s">
        <v>59</v>
      </c>
      <c r="C7" s="86">
        <v>17</v>
      </c>
      <c r="D7" s="86">
        <v>28</v>
      </c>
      <c r="E7" s="15">
        <f t="shared" si="0"/>
        <v>11</v>
      </c>
    </row>
    <row r="8" spans="1:5" ht="30" customHeight="1">
      <c r="A8" s="25" t="s">
        <v>9</v>
      </c>
      <c r="B8" s="22" t="s">
        <v>135</v>
      </c>
      <c r="C8" s="86">
        <v>28</v>
      </c>
      <c r="D8" s="86">
        <v>41</v>
      </c>
      <c r="E8" s="15">
        <f t="shared" si="0"/>
        <v>13</v>
      </c>
    </row>
    <row r="9" spans="1:5" ht="30" customHeight="1">
      <c r="A9" s="25" t="s">
        <v>10</v>
      </c>
      <c r="B9" s="22" t="s">
        <v>156</v>
      </c>
      <c r="C9" s="86">
        <v>15</v>
      </c>
      <c r="D9" s="86">
        <v>20</v>
      </c>
      <c r="E9" s="15">
        <f t="shared" si="0"/>
        <v>5</v>
      </c>
    </row>
    <row r="10" spans="1:5" ht="30" customHeight="1">
      <c r="A10" s="99" t="s">
        <v>39</v>
      </c>
      <c r="B10" s="99"/>
      <c r="C10" s="87">
        <f>C4+C5+C6+C7+C8+C9</f>
        <v>140</v>
      </c>
      <c r="D10" s="87">
        <f>SUM(D4:D9)</f>
        <v>187</v>
      </c>
      <c r="E10" s="15">
        <f t="shared" si="0"/>
        <v>47</v>
      </c>
    </row>
    <row r="11" spans="1:5" ht="12.75" customHeight="1">
      <c r="A11" s="29"/>
      <c r="B11" s="29"/>
      <c r="C11" s="29"/>
      <c r="D11" s="29"/>
      <c r="E11" s="29"/>
    </row>
    <row r="12" spans="1:5" ht="15" customHeight="1">
      <c r="A12" s="2" t="s">
        <v>50</v>
      </c>
      <c r="B12" s="95" t="s">
        <v>51</v>
      </c>
      <c r="C12" s="95"/>
      <c r="D12" s="95"/>
      <c r="E12" s="95"/>
    </row>
    <row r="13" spans="1:5" ht="24.75" customHeight="1">
      <c r="A13" s="26"/>
      <c r="B13" s="26"/>
      <c r="C13" s="26"/>
      <c r="D13" s="26"/>
      <c r="E13" s="28"/>
    </row>
    <row r="14" spans="1:5" ht="19.5" customHeight="1">
      <c r="A14" s="15" t="s">
        <v>1</v>
      </c>
      <c r="B14" s="15" t="s">
        <v>154</v>
      </c>
      <c r="C14" s="15">
        <v>2018</v>
      </c>
      <c r="D14" s="15">
        <v>2019</v>
      </c>
      <c r="E14" s="15" t="s">
        <v>19</v>
      </c>
    </row>
    <row r="15" spans="1:5" ht="24.75" customHeight="1">
      <c r="A15" s="25" t="s">
        <v>5</v>
      </c>
      <c r="B15" s="22" t="s">
        <v>136</v>
      </c>
      <c r="C15" s="86">
        <v>1</v>
      </c>
      <c r="D15" s="86">
        <v>2</v>
      </c>
      <c r="E15" s="15">
        <f aca="true" t="shared" si="1" ref="E15:E21">D15-C15</f>
        <v>1</v>
      </c>
    </row>
    <row r="16" spans="1:5" ht="30" customHeight="1">
      <c r="A16" s="25" t="s">
        <v>6</v>
      </c>
      <c r="B16" s="22" t="s">
        <v>137</v>
      </c>
      <c r="C16" s="86">
        <v>0</v>
      </c>
      <c r="D16" s="86">
        <v>0</v>
      </c>
      <c r="E16" s="15">
        <f t="shared" si="1"/>
        <v>0</v>
      </c>
    </row>
    <row r="17" spans="1:5" ht="30" customHeight="1">
      <c r="A17" s="25" t="s">
        <v>7</v>
      </c>
      <c r="B17" s="22" t="s">
        <v>134</v>
      </c>
      <c r="C17" s="86">
        <v>0</v>
      </c>
      <c r="D17" s="86">
        <v>0</v>
      </c>
      <c r="E17" s="15">
        <f t="shared" si="1"/>
        <v>0</v>
      </c>
    </row>
    <row r="18" spans="1:5" ht="30" customHeight="1">
      <c r="A18" s="25" t="s">
        <v>8</v>
      </c>
      <c r="B18" s="22" t="s">
        <v>59</v>
      </c>
      <c r="C18" s="86">
        <v>1</v>
      </c>
      <c r="D18" s="86">
        <v>0</v>
      </c>
      <c r="E18" s="15">
        <f t="shared" si="1"/>
        <v>-1</v>
      </c>
    </row>
    <row r="19" spans="1:5" ht="30" customHeight="1">
      <c r="A19" s="25" t="s">
        <v>9</v>
      </c>
      <c r="B19" s="22" t="s">
        <v>135</v>
      </c>
      <c r="C19" s="86">
        <v>0</v>
      </c>
      <c r="D19" s="86">
        <v>0</v>
      </c>
      <c r="E19" s="15">
        <f t="shared" si="1"/>
        <v>0</v>
      </c>
    </row>
    <row r="20" spans="1:5" ht="30" customHeight="1">
      <c r="A20" s="25" t="s">
        <v>10</v>
      </c>
      <c r="B20" s="22" t="s">
        <v>156</v>
      </c>
      <c r="C20" s="86">
        <v>0</v>
      </c>
      <c r="D20" s="86">
        <v>1</v>
      </c>
      <c r="E20" s="15">
        <f t="shared" si="1"/>
        <v>1</v>
      </c>
    </row>
    <row r="21" spans="1:5" ht="30" customHeight="1">
      <c r="A21" s="99" t="s">
        <v>39</v>
      </c>
      <c r="B21" s="99"/>
      <c r="C21" s="87">
        <f>C15+C16+C17+C18+C19+C20</f>
        <v>2</v>
      </c>
      <c r="D21" s="87">
        <f>D15+D16+D17+D18+D19+D20</f>
        <v>3</v>
      </c>
      <c r="E21" s="15">
        <f t="shared" si="1"/>
        <v>1</v>
      </c>
    </row>
    <row r="22" spans="1:5" ht="14.25" customHeight="1">
      <c r="A22" s="29"/>
      <c r="B22" s="29"/>
      <c r="C22" s="29"/>
      <c r="D22" s="29"/>
      <c r="E22" s="29"/>
    </row>
    <row r="23" spans="1:5" ht="15" customHeight="1">
      <c r="A23" s="2" t="s">
        <v>52</v>
      </c>
      <c r="B23" s="95" t="s">
        <v>53</v>
      </c>
      <c r="C23" s="95"/>
      <c r="D23" s="95"/>
      <c r="E23" s="95"/>
    </row>
    <row r="24" spans="1:5" ht="15" customHeight="1">
      <c r="A24" s="2"/>
      <c r="B24" s="27"/>
      <c r="C24" s="27"/>
      <c r="D24" s="27"/>
      <c r="E24" s="27"/>
    </row>
    <row r="25" spans="1:5" ht="19.5" customHeight="1">
      <c r="A25" s="15" t="s">
        <v>1</v>
      </c>
      <c r="B25" s="15" t="s">
        <v>154</v>
      </c>
      <c r="C25" s="87">
        <v>2018</v>
      </c>
      <c r="D25" s="87">
        <v>2019</v>
      </c>
      <c r="E25" s="15" t="s">
        <v>19</v>
      </c>
    </row>
    <row r="26" spans="1:5" ht="24.75" customHeight="1">
      <c r="A26" s="25" t="s">
        <v>5</v>
      </c>
      <c r="B26" s="22" t="s">
        <v>136</v>
      </c>
      <c r="C26" s="86">
        <v>13</v>
      </c>
      <c r="D26" s="86">
        <v>28</v>
      </c>
      <c r="E26" s="15">
        <f aca="true" t="shared" si="2" ref="E26:E32">D26-C26</f>
        <v>15</v>
      </c>
    </row>
    <row r="27" spans="1:5" ht="30" customHeight="1">
      <c r="A27" s="25" t="s">
        <v>6</v>
      </c>
      <c r="B27" s="22" t="s">
        <v>137</v>
      </c>
      <c r="C27" s="86">
        <v>12</v>
      </c>
      <c r="D27" s="86">
        <v>12</v>
      </c>
      <c r="E27" s="15">
        <f t="shared" si="2"/>
        <v>0</v>
      </c>
    </row>
    <row r="28" spans="1:5" ht="30" customHeight="1">
      <c r="A28" s="25" t="s">
        <v>7</v>
      </c>
      <c r="B28" s="22" t="s">
        <v>134</v>
      </c>
      <c r="C28" s="86">
        <v>1</v>
      </c>
      <c r="D28" s="86">
        <v>2</v>
      </c>
      <c r="E28" s="15">
        <f t="shared" si="2"/>
        <v>1</v>
      </c>
    </row>
    <row r="29" spans="1:5" ht="30" customHeight="1">
      <c r="A29" s="25" t="s">
        <v>8</v>
      </c>
      <c r="B29" s="22" t="s">
        <v>59</v>
      </c>
      <c r="C29" s="86">
        <v>7</v>
      </c>
      <c r="D29" s="86">
        <v>5</v>
      </c>
      <c r="E29" s="15">
        <f t="shared" si="2"/>
        <v>-2</v>
      </c>
    </row>
    <row r="30" spans="1:5" ht="30" customHeight="1">
      <c r="A30" s="25" t="s">
        <v>9</v>
      </c>
      <c r="B30" s="22" t="s">
        <v>135</v>
      </c>
      <c r="C30" s="86">
        <v>15</v>
      </c>
      <c r="D30" s="86">
        <v>18</v>
      </c>
      <c r="E30" s="15">
        <f t="shared" si="2"/>
        <v>3</v>
      </c>
    </row>
    <row r="31" spans="1:5" ht="30" customHeight="1">
      <c r="A31" s="25" t="s">
        <v>10</v>
      </c>
      <c r="B31" s="22" t="s">
        <v>156</v>
      </c>
      <c r="C31" s="86">
        <v>6</v>
      </c>
      <c r="D31" s="86">
        <v>2</v>
      </c>
      <c r="E31" s="15">
        <f t="shared" si="2"/>
        <v>-4</v>
      </c>
    </row>
    <row r="32" spans="1:5" ht="30" customHeight="1">
      <c r="A32" s="99" t="s">
        <v>39</v>
      </c>
      <c r="B32" s="99"/>
      <c r="C32" s="87">
        <f>C26+C27+C28+C29+C30+C31</f>
        <v>54</v>
      </c>
      <c r="D32" s="87">
        <f>D26+D27+D28+D29+D30+D31</f>
        <v>67</v>
      </c>
      <c r="E32" s="15">
        <f t="shared" si="2"/>
        <v>13</v>
      </c>
    </row>
    <row r="33" spans="1:5" ht="18" customHeight="1">
      <c r="A33" s="29"/>
      <c r="B33" s="29"/>
      <c r="C33" s="29"/>
      <c r="D33" s="29"/>
      <c r="E33" s="29"/>
    </row>
    <row r="34" spans="1:5" ht="15" customHeight="1">
      <c r="A34" s="2" t="s">
        <v>54</v>
      </c>
      <c r="B34" s="95" t="s">
        <v>55</v>
      </c>
      <c r="C34" s="95"/>
      <c r="D34" s="95"/>
      <c r="E34" s="95"/>
    </row>
    <row r="35" spans="1:5" ht="15" customHeight="1">
      <c r="A35" s="2"/>
      <c r="B35" s="27"/>
      <c r="C35" s="27"/>
      <c r="D35" s="27"/>
      <c r="E35" s="27"/>
    </row>
    <row r="36" spans="1:5" ht="19.5" customHeight="1">
      <c r="A36" s="15" t="s">
        <v>1</v>
      </c>
      <c r="B36" s="15" t="s">
        <v>154</v>
      </c>
      <c r="C36" s="87">
        <v>2018</v>
      </c>
      <c r="D36" s="87">
        <v>2019</v>
      </c>
      <c r="E36" s="15" t="s">
        <v>19</v>
      </c>
    </row>
    <row r="37" spans="1:5" ht="24.75" customHeight="1">
      <c r="A37" s="25" t="s">
        <v>5</v>
      </c>
      <c r="B37" s="22" t="s">
        <v>136</v>
      </c>
      <c r="C37" s="86">
        <v>299</v>
      </c>
      <c r="D37" s="86">
        <v>259</v>
      </c>
      <c r="E37" s="15">
        <f aca="true" t="shared" si="3" ref="E37:E43">D37-C37</f>
        <v>-40</v>
      </c>
    </row>
    <row r="38" spans="1:5" ht="30" customHeight="1">
      <c r="A38" s="25" t="s">
        <v>6</v>
      </c>
      <c r="B38" s="22" t="s">
        <v>137</v>
      </c>
      <c r="C38" s="86">
        <v>13</v>
      </c>
      <c r="D38" s="86">
        <v>20</v>
      </c>
      <c r="E38" s="15">
        <f t="shared" si="3"/>
        <v>7</v>
      </c>
    </row>
    <row r="39" spans="1:5" ht="30" customHeight="1">
      <c r="A39" s="25" t="s">
        <v>7</v>
      </c>
      <c r="B39" s="22" t="s">
        <v>134</v>
      </c>
      <c r="C39" s="86">
        <v>3</v>
      </c>
      <c r="D39" s="86">
        <v>1</v>
      </c>
      <c r="E39" s="15">
        <f t="shared" si="3"/>
        <v>-2</v>
      </c>
    </row>
    <row r="40" spans="1:5" ht="30" customHeight="1">
      <c r="A40" s="25" t="s">
        <v>8</v>
      </c>
      <c r="B40" s="22" t="s">
        <v>59</v>
      </c>
      <c r="C40" s="86">
        <v>9</v>
      </c>
      <c r="D40" s="86">
        <v>8</v>
      </c>
      <c r="E40" s="15">
        <f t="shared" si="3"/>
        <v>-1</v>
      </c>
    </row>
    <row r="41" spans="1:5" ht="30" customHeight="1">
      <c r="A41" s="25" t="s">
        <v>9</v>
      </c>
      <c r="B41" s="22" t="s">
        <v>135</v>
      </c>
      <c r="C41" s="86">
        <v>16</v>
      </c>
      <c r="D41" s="86">
        <v>6</v>
      </c>
      <c r="E41" s="15">
        <f t="shared" si="3"/>
        <v>-10</v>
      </c>
    </row>
    <row r="42" spans="1:5" ht="30" customHeight="1">
      <c r="A42" s="25" t="s">
        <v>10</v>
      </c>
      <c r="B42" s="22" t="s">
        <v>156</v>
      </c>
      <c r="C42" s="86">
        <v>4</v>
      </c>
      <c r="D42" s="86">
        <v>8</v>
      </c>
      <c r="E42" s="15">
        <f t="shared" si="3"/>
        <v>4</v>
      </c>
    </row>
    <row r="43" spans="1:5" ht="30" customHeight="1">
      <c r="A43" s="99" t="s">
        <v>39</v>
      </c>
      <c r="B43" s="99"/>
      <c r="C43" s="87">
        <f>C37+C38+C39+C40+C41+C42</f>
        <v>344</v>
      </c>
      <c r="D43" s="87">
        <f>D37+D38+D39+D40+D41+D42</f>
        <v>302</v>
      </c>
      <c r="E43" s="15">
        <f t="shared" si="3"/>
        <v>-42</v>
      </c>
    </row>
    <row r="44" spans="1:4" s="5" customFormat="1" ht="24.75" customHeight="1">
      <c r="A44" s="3"/>
      <c r="B44" s="3"/>
      <c r="C44" s="8"/>
      <c r="D44" s="8"/>
    </row>
  </sheetData>
  <sheetProtection/>
  <mergeCells count="8">
    <mergeCell ref="B1:E1"/>
    <mergeCell ref="A10:B10"/>
    <mergeCell ref="B34:E34"/>
    <mergeCell ref="A43:B43"/>
    <mergeCell ref="B12:E12"/>
    <mergeCell ref="A21:B21"/>
    <mergeCell ref="B23:E23"/>
    <mergeCell ref="A32:B32"/>
  </mergeCells>
  <printOptions horizontalCentered="1"/>
  <pageMargins left="0.58" right="0.26" top="0.34" bottom="0.18" header="0.17" footer="0.16"/>
  <pageSetup horizontalDpi="300" verticalDpi="300" orientation="portrait" paperSize="9" scale="73" r:id="rId1"/>
  <headerFooter alignWithMargins="0">
    <oddHeader>&amp;C&amp;"Times New Roman,Bold"&amp;12Page# 2</oddHeader>
    <oddFooter>&amp;R&amp;"Times New Roman,Bold"&amp;12Continue On Page#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zoomScale="85" zoomScaleNormal="85" zoomScalePageLayoutView="0" workbookViewId="0" topLeftCell="A37">
      <selection activeCell="A1" sqref="A1:K54"/>
    </sheetView>
  </sheetViews>
  <sheetFormatPr defaultColWidth="9.140625" defaultRowHeight="12.75"/>
  <cols>
    <col min="1" max="1" width="5.00390625" style="3" customWidth="1"/>
    <col min="2" max="2" width="32.57421875" style="3" customWidth="1"/>
    <col min="3" max="3" width="11.8515625" style="3" customWidth="1"/>
    <col min="4" max="4" width="16.00390625" style="3" customWidth="1"/>
    <col min="5" max="5" width="11.7109375" style="3" customWidth="1"/>
    <col min="6" max="6" width="13.28125" style="3" customWidth="1"/>
    <col min="7" max="7" width="14.00390625" style="3" customWidth="1"/>
    <col min="8" max="8" width="14.8515625" style="3" customWidth="1"/>
    <col min="9" max="9" width="12.00390625" style="3" customWidth="1"/>
    <col min="10" max="10" width="9.140625" style="3" customWidth="1"/>
    <col min="11" max="11" width="10.57421875" style="3" customWidth="1"/>
    <col min="12" max="16384" width="9.140625" style="3" customWidth="1"/>
  </cols>
  <sheetData>
    <row r="1" spans="1:11" ht="19.5" customHeight="1">
      <c r="A1" s="4" t="s">
        <v>36</v>
      </c>
      <c r="B1" s="95" t="s">
        <v>167</v>
      </c>
      <c r="C1" s="95"/>
      <c r="D1" s="95"/>
      <c r="E1" s="95"/>
      <c r="F1" s="95"/>
      <c r="G1" s="95"/>
      <c r="H1" s="95"/>
      <c r="I1" s="95"/>
      <c r="J1" s="95"/>
      <c r="K1" s="95"/>
    </row>
    <row r="2" spans="1:11" s="5" customFormat="1" ht="24.75" customHeight="1">
      <c r="A2" s="106" t="s">
        <v>133</v>
      </c>
      <c r="B2" s="106" t="s">
        <v>154</v>
      </c>
      <c r="C2" s="111">
        <v>2018</v>
      </c>
      <c r="D2" s="112"/>
      <c r="E2" s="113"/>
      <c r="F2" s="111">
        <v>2019</v>
      </c>
      <c r="G2" s="112"/>
      <c r="H2" s="113"/>
      <c r="I2" s="110" t="s">
        <v>19</v>
      </c>
      <c r="J2" s="110"/>
      <c r="K2" s="110"/>
    </row>
    <row r="3" spans="1:11" s="5" customFormat="1" ht="24.75" customHeight="1">
      <c r="A3" s="106"/>
      <c r="B3" s="106"/>
      <c r="C3" s="91" t="s">
        <v>37</v>
      </c>
      <c r="D3" s="91" t="s">
        <v>38</v>
      </c>
      <c r="E3" s="91" t="s">
        <v>39</v>
      </c>
      <c r="F3" s="91" t="s">
        <v>37</v>
      </c>
      <c r="G3" s="91" t="s">
        <v>38</v>
      </c>
      <c r="H3" s="91" t="s">
        <v>39</v>
      </c>
      <c r="I3" s="110"/>
      <c r="J3" s="110"/>
      <c r="K3" s="110"/>
    </row>
    <row r="4" spans="1:11" s="5" customFormat="1" ht="24.75" customHeight="1">
      <c r="A4" s="25" t="s">
        <v>5</v>
      </c>
      <c r="B4" s="22" t="s">
        <v>136</v>
      </c>
      <c r="C4" s="86">
        <v>67</v>
      </c>
      <c r="D4" s="86">
        <v>18</v>
      </c>
      <c r="E4" s="89">
        <f aca="true" t="shared" si="0" ref="E4:E9">C4+D4</f>
        <v>85</v>
      </c>
      <c r="F4" s="86">
        <v>68</v>
      </c>
      <c r="G4" s="86">
        <v>19</v>
      </c>
      <c r="H4" s="89">
        <f aca="true" t="shared" si="1" ref="H4:H9">F4+G4</f>
        <v>87</v>
      </c>
      <c r="I4" s="101">
        <f aca="true" t="shared" si="2" ref="I4:I10">H4-E4</f>
        <v>2</v>
      </c>
      <c r="J4" s="101"/>
      <c r="K4" s="101"/>
    </row>
    <row r="5" spans="1:11" ht="30" customHeight="1">
      <c r="A5" s="25" t="s">
        <v>6</v>
      </c>
      <c r="B5" s="22" t="s">
        <v>137</v>
      </c>
      <c r="C5" s="86">
        <v>6</v>
      </c>
      <c r="D5" s="86">
        <v>3</v>
      </c>
      <c r="E5" s="89">
        <f t="shared" si="0"/>
        <v>9</v>
      </c>
      <c r="F5" s="86">
        <v>5</v>
      </c>
      <c r="G5" s="86">
        <v>2</v>
      </c>
      <c r="H5" s="89">
        <f t="shared" si="1"/>
        <v>7</v>
      </c>
      <c r="I5" s="101">
        <f t="shared" si="2"/>
        <v>-2</v>
      </c>
      <c r="J5" s="101"/>
      <c r="K5" s="101"/>
    </row>
    <row r="6" spans="1:11" ht="30" customHeight="1">
      <c r="A6" s="25" t="s">
        <v>7</v>
      </c>
      <c r="B6" s="22" t="s">
        <v>134</v>
      </c>
      <c r="C6" s="86">
        <v>0</v>
      </c>
      <c r="D6" s="86">
        <v>1</v>
      </c>
      <c r="E6" s="89">
        <f t="shared" si="0"/>
        <v>1</v>
      </c>
      <c r="F6" s="86">
        <v>0</v>
      </c>
      <c r="G6" s="86">
        <v>1</v>
      </c>
      <c r="H6" s="89">
        <f t="shared" si="1"/>
        <v>1</v>
      </c>
      <c r="I6" s="101">
        <f t="shared" si="2"/>
        <v>0</v>
      </c>
      <c r="J6" s="101"/>
      <c r="K6" s="101"/>
    </row>
    <row r="7" spans="1:11" ht="30" customHeight="1">
      <c r="A7" s="25" t="s">
        <v>8</v>
      </c>
      <c r="B7" s="22" t="s">
        <v>138</v>
      </c>
      <c r="C7" s="86">
        <v>5</v>
      </c>
      <c r="D7" s="86">
        <v>0</v>
      </c>
      <c r="E7" s="89">
        <f t="shared" si="0"/>
        <v>5</v>
      </c>
      <c r="F7" s="86">
        <v>3</v>
      </c>
      <c r="G7" s="86">
        <v>1</v>
      </c>
      <c r="H7" s="89">
        <f t="shared" si="1"/>
        <v>4</v>
      </c>
      <c r="I7" s="101">
        <f t="shared" si="2"/>
        <v>-1</v>
      </c>
      <c r="J7" s="101"/>
      <c r="K7" s="101"/>
    </row>
    <row r="8" spans="1:11" ht="30" customHeight="1">
      <c r="A8" s="25" t="s">
        <v>9</v>
      </c>
      <c r="B8" s="22" t="s">
        <v>135</v>
      </c>
      <c r="C8" s="86">
        <v>1</v>
      </c>
      <c r="D8" s="86">
        <v>2</v>
      </c>
      <c r="E8" s="89">
        <f t="shared" si="0"/>
        <v>3</v>
      </c>
      <c r="F8" s="86">
        <v>1</v>
      </c>
      <c r="G8" s="86">
        <v>0</v>
      </c>
      <c r="H8" s="89">
        <f t="shared" si="1"/>
        <v>1</v>
      </c>
      <c r="I8" s="101">
        <f t="shared" si="2"/>
        <v>-2</v>
      </c>
      <c r="J8" s="101"/>
      <c r="K8" s="101"/>
    </row>
    <row r="9" spans="1:11" ht="30" customHeight="1">
      <c r="A9" s="25" t="s">
        <v>10</v>
      </c>
      <c r="B9" s="22" t="s">
        <v>156</v>
      </c>
      <c r="C9" s="86">
        <v>0</v>
      </c>
      <c r="D9" s="86">
        <v>0</v>
      </c>
      <c r="E9" s="89">
        <f t="shared" si="0"/>
        <v>0</v>
      </c>
      <c r="F9" s="86">
        <v>1</v>
      </c>
      <c r="G9" s="86">
        <v>3</v>
      </c>
      <c r="H9" s="89">
        <f t="shared" si="1"/>
        <v>4</v>
      </c>
      <c r="I9" s="101">
        <f t="shared" si="2"/>
        <v>4</v>
      </c>
      <c r="J9" s="101"/>
      <c r="K9" s="101"/>
    </row>
    <row r="10" spans="1:11" s="5" customFormat="1" ht="24" customHeight="1">
      <c r="A10" s="99" t="s">
        <v>39</v>
      </c>
      <c r="B10" s="99"/>
      <c r="C10" s="87">
        <f aca="true" t="shared" si="3" ref="C10:H10">C4+C5+C6+C7+C8+C9</f>
        <v>79</v>
      </c>
      <c r="D10" s="87">
        <f t="shared" si="3"/>
        <v>24</v>
      </c>
      <c r="E10" s="87">
        <f t="shared" si="3"/>
        <v>103</v>
      </c>
      <c r="F10" s="87">
        <f t="shared" si="3"/>
        <v>78</v>
      </c>
      <c r="G10" s="87">
        <f t="shared" si="3"/>
        <v>26</v>
      </c>
      <c r="H10" s="87">
        <f t="shared" si="3"/>
        <v>104</v>
      </c>
      <c r="I10" s="101">
        <f t="shared" si="2"/>
        <v>1</v>
      </c>
      <c r="J10" s="101"/>
      <c r="K10" s="101"/>
    </row>
    <row r="11" spans="1:11" ht="19.5" customHeight="1">
      <c r="A11" s="4" t="s">
        <v>40</v>
      </c>
      <c r="B11" s="95" t="s">
        <v>168</v>
      </c>
      <c r="C11" s="95"/>
      <c r="D11" s="95"/>
      <c r="E11" s="95"/>
      <c r="F11" s="95"/>
      <c r="G11" s="95"/>
      <c r="H11" s="95"/>
      <c r="I11" s="95"/>
      <c r="J11" s="95"/>
      <c r="K11" s="95"/>
    </row>
    <row r="12" spans="1:11" ht="24.75" customHeight="1">
      <c r="A12" s="106" t="s">
        <v>133</v>
      </c>
      <c r="B12" s="106" t="str">
        <f>B2</f>
        <v>RANGES</v>
      </c>
      <c r="C12" s="104">
        <v>2018</v>
      </c>
      <c r="D12" s="104"/>
      <c r="E12" s="104"/>
      <c r="F12" s="104">
        <v>2019</v>
      </c>
      <c r="G12" s="104"/>
      <c r="H12" s="104"/>
      <c r="I12" s="110" t="s">
        <v>19</v>
      </c>
      <c r="J12" s="110"/>
      <c r="K12" s="110"/>
    </row>
    <row r="13" spans="1:11" s="5" customFormat="1" ht="24.75" customHeight="1">
      <c r="A13" s="106"/>
      <c r="B13" s="106"/>
      <c r="C13" s="91" t="s">
        <v>37</v>
      </c>
      <c r="D13" s="91" t="s">
        <v>38</v>
      </c>
      <c r="E13" s="91" t="s">
        <v>39</v>
      </c>
      <c r="F13" s="91" t="s">
        <v>37</v>
      </c>
      <c r="G13" s="91" t="s">
        <v>38</v>
      </c>
      <c r="H13" s="91" t="s">
        <v>39</v>
      </c>
      <c r="I13" s="110"/>
      <c r="J13" s="110"/>
      <c r="K13" s="110"/>
    </row>
    <row r="14" spans="1:11" s="5" customFormat="1" ht="24.75" customHeight="1">
      <c r="A14" s="55" t="s">
        <v>5</v>
      </c>
      <c r="B14" s="54" t="s">
        <v>136</v>
      </c>
      <c r="C14" s="86">
        <v>457</v>
      </c>
      <c r="D14" s="86">
        <v>77</v>
      </c>
      <c r="E14" s="87">
        <f aca="true" t="shared" si="4" ref="E14:E19">C14+D14</f>
        <v>534</v>
      </c>
      <c r="F14" s="86">
        <v>516</v>
      </c>
      <c r="G14" s="86">
        <v>68</v>
      </c>
      <c r="H14" s="87">
        <f aca="true" t="shared" si="5" ref="H14:H19">F14+G14</f>
        <v>584</v>
      </c>
      <c r="I14" s="101">
        <f aca="true" t="shared" si="6" ref="I14:I19">H14-E14</f>
        <v>50</v>
      </c>
      <c r="J14" s="101"/>
      <c r="K14" s="101"/>
    </row>
    <row r="15" spans="1:11" s="5" customFormat="1" ht="24.75" customHeight="1">
      <c r="A15" s="55" t="s">
        <v>6</v>
      </c>
      <c r="B15" s="54" t="s">
        <v>137</v>
      </c>
      <c r="C15" s="86">
        <v>17</v>
      </c>
      <c r="D15" s="86">
        <v>9</v>
      </c>
      <c r="E15" s="87">
        <f t="shared" si="4"/>
        <v>26</v>
      </c>
      <c r="F15" s="86">
        <v>42</v>
      </c>
      <c r="G15" s="86">
        <v>10</v>
      </c>
      <c r="H15" s="87">
        <f t="shared" si="5"/>
        <v>52</v>
      </c>
      <c r="I15" s="101">
        <f t="shared" si="6"/>
        <v>26</v>
      </c>
      <c r="J15" s="101"/>
      <c r="K15" s="101"/>
    </row>
    <row r="16" spans="1:11" ht="30" customHeight="1">
      <c r="A16" s="55" t="s">
        <v>7</v>
      </c>
      <c r="B16" s="54" t="s">
        <v>134</v>
      </c>
      <c r="C16" s="86">
        <v>12</v>
      </c>
      <c r="D16" s="86">
        <v>2</v>
      </c>
      <c r="E16" s="87">
        <f t="shared" si="4"/>
        <v>14</v>
      </c>
      <c r="F16" s="86">
        <v>8</v>
      </c>
      <c r="G16" s="86">
        <v>1</v>
      </c>
      <c r="H16" s="87">
        <f t="shared" si="5"/>
        <v>9</v>
      </c>
      <c r="I16" s="101">
        <f t="shared" si="6"/>
        <v>-5</v>
      </c>
      <c r="J16" s="101"/>
      <c r="K16" s="101"/>
    </row>
    <row r="17" spans="1:11" ht="30" customHeight="1">
      <c r="A17" s="55" t="s">
        <v>8</v>
      </c>
      <c r="B17" s="54" t="s">
        <v>138</v>
      </c>
      <c r="C17" s="86">
        <v>14</v>
      </c>
      <c r="D17" s="86">
        <v>7</v>
      </c>
      <c r="E17" s="87">
        <f t="shared" si="4"/>
        <v>21</v>
      </c>
      <c r="F17" s="86">
        <v>10</v>
      </c>
      <c r="G17" s="86">
        <v>2</v>
      </c>
      <c r="H17" s="87">
        <f t="shared" si="5"/>
        <v>12</v>
      </c>
      <c r="I17" s="101">
        <f t="shared" si="6"/>
        <v>-9</v>
      </c>
      <c r="J17" s="101"/>
      <c r="K17" s="101"/>
    </row>
    <row r="18" spans="1:11" ht="30" customHeight="1">
      <c r="A18" s="55" t="s">
        <v>9</v>
      </c>
      <c r="B18" s="54" t="s">
        <v>135</v>
      </c>
      <c r="C18" s="86">
        <v>17</v>
      </c>
      <c r="D18" s="86">
        <v>8</v>
      </c>
      <c r="E18" s="87">
        <f t="shared" si="4"/>
        <v>25</v>
      </c>
      <c r="F18" s="86">
        <v>10</v>
      </c>
      <c r="G18" s="86">
        <v>10</v>
      </c>
      <c r="H18" s="87">
        <f t="shared" si="5"/>
        <v>20</v>
      </c>
      <c r="I18" s="101">
        <f t="shared" si="6"/>
        <v>-5</v>
      </c>
      <c r="J18" s="101"/>
      <c r="K18" s="101"/>
    </row>
    <row r="19" spans="1:11" ht="30" customHeight="1">
      <c r="A19" s="54" t="s">
        <v>10</v>
      </c>
      <c r="B19" s="54" t="s">
        <v>156</v>
      </c>
      <c r="C19" s="86">
        <v>10</v>
      </c>
      <c r="D19" s="86">
        <v>8</v>
      </c>
      <c r="E19" s="87">
        <f t="shared" si="4"/>
        <v>18</v>
      </c>
      <c r="F19" s="86">
        <v>12</v>
      </c>
      <c r="G19" s="86">
        <v>7</v>
      </c>
      <c r="H19" s="87">
        <f t="shared" si="5"/>
        <v>19</v>
      </c>
      <c r="I19" s="101">
        <f t="shared" si="6"/>
        <v>1</v>
      </c>
      <c r="J19" s="101"/>
      <c r="K19" s="101"/>
    </row>
    <row r="20" spans="1:11" ht="30" customHeight="1">
      <c r="A20" s="116" t="s">
        <v>39</v>
      </c>
      <c r="B20" s="116"/>
      <c r="C20" s="87">
        <f aca="true" t="shared" si="7" ref="C20:H20">C14+C15+C16+C17+C18+C19</f>
        <v>527</v>
      </c>
      <c r="D20" s="87">
        <f t="shared" si="7"/>
        <v>111</v>
      </c>
      <c r="E20" s="87">
        <f t="shared" si="7"/>
        <v>638</v>
      </c>
      <c r="F20" s="87">
        <f t="shared" si="7"/>
        <v>598</v>
      </c>
      <c r="G20" s="87">
        <f t="shared" si="7"/>
        <v>98</v>
      </c>
      <c r="H20" s="87">
        <f t="shared" si="7"/>
        <v>696</v>
      </c>
      <c r="I20" s="101">
        <f>H20-E20</f>
        <v>58</v>
      </c>
      <c r="J20" s="101"/>
      <c r="K20" s="101"/>
    </row>
    <row r="21" spans="1:11" s="5" customFormat="1" ht="24.75" customHeight="1">
      <c r="A21" s="4" t="s">
        <v>41</v>
      </c>
      <c r="B21" s="105" t="s">
        <v>169</v>
      </c>
      <c r="C21" s="105"/>
      <c r="D21" s="105"/>
      <c r="E21" s="105"/>
      <c r="F21" s="105"/>
      <c r="G21" s="105"/>
      <c r="H21" s="105"/>
      <c r="I21" s="105"/>
      <c r="J21" s="105"/>
      <c r="K21" s="105"/>
    </row>
    <row r="22" spans="1:11" s="5" customFormat="1" ht="19.5" customHeight="1">
      <c r="A22" s="4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s="5" customFormat="1" ht="24.75" customHeight="1">
      <c r="A23" s="106" t="s">
        <v>133</v>
      </c>
      <c r="B23" s="106" t="str">
        <f>B12</f>
        <v>RANGES</v>
      </c>
      <c r="C23" s="104">
        <v>2018</v>
      </c>
      <c r="D23" s="104"/>
      <c r="E23" s="104"/>
      <c r="F23" s="104">
        <v>2019</v>
      </c>
      <c r="G23" s="104"/>
      <c r="H23" s="104"/>
      <c r="I23" s="110" t="s">
        <v>19</v>
      </c>
      <c r="J23" s="110"/>
      <c r="K23" s="110"/>
    </row>
    <row r="24" spans="1:11" s="5" customFormat="1" ht="31.5" customHeight="1">
      <c r="A24" s="106"/>
      <c r="B24" s="106"/>
      <c r="C24" s="91" t="s">
        <v>72</v>
      </c>
      <c r="D24" s="91" t="s">
        <v>73</v>
      </c>
      <c r="E24" s="90" t="s">
        <v>74</v>
      </c>
      <c r="F24" s="91" t="s">
        <v>72</v>
      </c>
      <c r="G24" s="91" t="s">
        <v>73</v>
      </c>
      <c r="H24" s="90" t="s">
        <v>74</v>
      </c>
      <c r="I24" s="91" t="s">
        <v>72</v>
      </c>
      <c r="J24" s="91" t="s">
        <v>73</v>
      </c>
      <c r="K24" s="90" t="s">
        <v>74</v>
      </c>
    </row>
    <row r="25" spans="1:11" s="5" customFormat="1" ht="34.5" customHeight="1">
      <c r="A25" s="25" t="s">
        <v>5</v>
      </c>
      <c r="B25" s="22" t="s">
        <v>136</v>
      </c>
      <c r="C25" s="86">
        <v>1</v>
      </c>
      <c r="D25" s="86">
        <v>70</v>
      </c>
      <c r="E25" s="92">
        <v>2</v>
      </c>
      <c r="F25" s="86">
        <v>2</v>
      </c>
      <c r="G25" s="86">
        <v>46</v>
      </c>
      <c r="H25" s="92">
        <v>2</v>
      </c>
      <c r="I25" s="87">
        <f aca="true" t="shared" si="8" ref="I25:K30">F25-C25</f>
        <v>1</v>
      </c>
      <c r="J25" s="87">
        <f t="shared" si="8"/>
        <v>-24</v>
      </c>
      <c r="K25" s="87">
        <f t="shared" si="8"/>
        <v>0</v>
      </c>
    </row>
    <row r="26" spans="1:11" s="5" customFormat="1" ht="34.5" customHeight="1">
      <c r="A26" s="25" t="s">
        <v>6</v>
      </c>
      <c r="B26" s="22" t="s">
        <v>137</v>
      </c>
      <c r="C26" s="86">
        <v>0</v>
      </c>
      <c r="D26" s="86">
        <v>9</v>
      </c>
      <c r="E26" s="86">
        <v>0</v>
      </c>
      <c r="F26" s="86">
        <v>1</v>
      </c>
      <c r="G26" s="86">
        <v>16</v>
      </c>
      <c r="H26" s="86">
        <v>1</v>
      </c>
      <c r="I26" s="87">
        <f t="shared" si="8"/>
        <v>1</v>
      </c>
      <c r="J26" s="87">
        <f t="shared" si="8"/>
        <v>7</v>
      </c>
      <c r="K26" s="87">
        <f t="shared" si="8"/>
        <v>1</v>
      </c>
    </row>
    <row r="27" spans="1:11" s="5" customFormat="1" ht="30" customHeight="1">
      <c r="A27" s="25" t="s">
        <v>7</v>
      </c>
      <c r="B27" s="22" t="s">
        <v>134</v>
      </c>
      <c r="C27" s="86">
        <v>0</v>
      </c>
      <c r="D27" s="86">
        <v>7</v>
      </c>
      <c r="E27" s="86">
        <v>0</v>
      </c>
      <c r="F27" s="86">
        <v>0</v>
      </c>
      <c r="G27" s="86">
        <v>6</v>
      </c>
      <c r="H27" s="86">
        <v>0</v>
      </c>
      <c r="I27" s="87">
        <f t="shared" si="8"/>
        <v>0</v>
      </c>
      <c r="J27" s="87">
        <f t="shared" si="8"/>
        <v>-1</v>
      </c>
      <c r="K27" s="87">
        <f t="shared" si="8"/>
        <v>0</v>
      </c>
    </row>
    <row r="28" spans="1:11" s="5" customFormat="1" ht="30" customHeight="1">
      <c r="A28" s="25" t="s">
        <v>8</v>
      </c>
      <c r="B28" s="22" t="s">
        <v>138</v>
      </c>
      <c r="C28" s="86">
        <v>2</v>
      </c>
      <c r="D28" s="86">
        <v>15</v>
      </c>
      <c r="E28" s="86">
        <v>2</v>
      </c>
      <c r="F28" s="86">
        <v>5</v>
      </c>
      <c r="G28" s="86">
        <v>63</v>
      </c>
      <c r="H28" s="86">
        <v>7</v>
      </c>
      <c r="I28" s="87">
        <f t="shared" si="8"/>
        <v>3</v>
      </c>
      <c r="J28" s="87">
        <f t="shared" si="8"/>
        <v>48</v>
      </c>
      <c r="K28" s="87">
        <f t="shared" si="8"/>
        <v>5</v>
      </c>
    </row>
    <row r="29" spans="1:11" s="5" customFormat="1" ht="30" customHeight="1">
      <c r="A29" s="25" t="s">
        <v>9</v>
      </c>
      <c r="B29" s="22" t="s">
        <v>135</v>
      </c>
      <c r="C29" s="86">
        <v>0</v>
      </c>
      <c r="D29" s="86">
        <v>35</v>
      </c>
      <c r="E29" s="86">
        <v>0</v>
      </c>
      <c r="F29" s="86">
        <v>0</v>
      </c>
      <c r="G29" s="86">
        <v>8</v>
      </c>
      <c r="H29" s="86">
        <v>0</v>
      </c>
      <c r="I29" s="87">
        <f t="shared" si="8"/>
        <v>0</v>
      </c>
      <c r="J29" s="87">
        <f t="shared" si="8"/>
        <v>-27</v>
      </c>
      <c r="K29" s="87">
        <f t="shared" si="8"/>
        <v>0</v>
      </c>
    </row>
    <row r="30" spans="1:11" s="5" customFormat="1" ht="30" customHeight="1">
      <c r="A30" s="25" t="s">
        <v>10</v>
      </c>
      <c r="B30" s="22" t="s">
        <v>156</v>
      </c>
      <c r="C30" s="86">
        <v>0</v>
      </c>
      <c r="D30" s="86">
        <v>8</v>
      </c>
      <c r="E30" s="86">
        <v>0</v>
      </c>
      <c r="F30" s="86">
        <v>0</v>
      </c>
      <c r="G30" s="86">
        <v>6</v>
      </c>
      <c r="H30" s="86">
        <v>0</v>
      </c>
      <c r="I30" s="87">
        <f t="shared" si="8"/>
        <v>0</v>
      </c>
      <c r="J30" s="87">
        <f t="shared" si="8"/>
        <v>-2</v>
      </c>
      <c r="K30" s="87">
        <f t="shared" si="8"/>
        <v>0</v>
      </c>
    </row>
    <row r="31" spans="1:11" s="5" customFormat="1" ht="30" customHeight="1">
      <c r="A31" s="99" t="s">
        <v>3</v>
      </c>
      <c r="B31" s="99"/>
      <c r="C31" s="87">
        <f aca="true" t="shared" si="9" ref="C31:K31">C25+C26+C27+C28+C29+C30</f>
        <v>3</v>
      </c>
      <c r="D31" s="87">
        <f t="shared" si="9"/>
        <v>144</v>
      </c>
      <c r="E31" s="87">
        <f t="shared" si="9"/>
        <v>4</v>
      </c>
      <c r="F31" s="87">
        <f t="shared" si="9"/>
        <v>8</v>
      </c>
      <c r="G31" s="87">
        <f t="shared" si="9"/>
        <v>145</v>
      </c>
      <c r="H31" s="87">
        <f t="shared" si="9"/>
        <v>10</v>
      </c>
      <c r="I31" s="87">
        <f t="shared" si="9"/>
        <v>5</v>
      </c>
      <c r="J31" s="87">
        <f t="shared" si="9"/>
        <v>1</v>
      </c>
      <c r="K31" s="87">
        <f t="shared" si="9"/>
        <v>6</v>
      </c>
    </row>
    <row r="32" spans="1:11" s="5" customFormat="1" ht="30" customHeight="1">
      <c r="A32" s="29"/>
      <c r="B32" s="29"/>
      <c r="C32" s="29"/>
      <c r="D32" s="29"/>
      <c r="E32" s="29"/>
      <c r="F32" s="29"/>
      <c r="G32" s="29"/>
      <c r="H32" s="29"/>
      <c r="I32" s="29"/>
      <c r="J32" s="28"/>
      <c r="K32" s="28"/>
    </row>
    <row r="33" spans="1:11" s="5" customFormat="1" ht="24" customHeight="1">
      <c r="A33" s="6" t="s">
        <v>75</v>
      </c>
      <c r="B33" s="95" t="s">
        <v>170</v>
      </c>
      <c r="C33" s="95"/>
      <c r="D33" s="95"/>
      <c r="E33" s="95"/>
      <c r="F33" s="95"/>
      <c r="G33" s="95"/>
      <c r="H33" s="95"/>
      <c r="I33" s="95"/>
      <c r="J33" s="95"/>
      <c r="K33" s="95"/>
    </row>
    <row r="34" spans="1:11" s="5" customFormat="1" ht="19.5" customHeight="1">
      <c r="A34" s="6"/>
      <c r="B34" s="27"/>
      <c r="C34" s="27"/>
      <c r="D34" s="27"/>
      <c r="E34" s="27"/>
      <c r="F34" s="27"/>
      <c r="G34" s="27"/>
      <c r="H34" s="27"/>
      <c r="I34" s="27"/>
      <c r="J34" s="27"/>
      <c r="K34" s="27"/>
    </row>
    <row r="35" spans="1:11" s="5" customFormat="1" ht="24.75" customHeight="1">
      <c r="A35" s="106" t="s">
        <v>133</v>
      </c>
      <c r="B35" s="106" t="str">
        <f>B23</f>
        <v>RANGES</v>
      </c>
      <c r="C35" s="104">
        <v>2018</v>
      </c>
      <c r="D35" s="104"/>
      <c r="E35" s="104"/>
      <c r="F35" s="104">
        <v>2019</v>
      </c>
      <c r="G35" s="104"/>
      <c r="H35" s="104"/>
      <c r="I35" s="110" t="s">
        <v>19</v>
      </c>
      <c r="J35" s="110"/>
      <c r="K35" s="110"/>
    </row>
    <row r="36" spans="1:11" s="5" customFormat="1" ht="19.5" customHeight="1">
      <c r="A36" s="106"/>
      <c r="B36" s="106"/>
      <c r="C36" s="104" t="s">
        <v>77</v>
      </c>
      <c r="D36" s="104"/>
      <c r="E36" s="104"/>
      <c r="F36" s="104" t="s">
        <v>77</v>
      </c>
      <c r="G36" s="104"/>
      <c r="H36" s="104"/>
      <c r="I36" s="104" t="s">
        <v>77</v>
      </c>
      <c r="J36" s="104"/>
      <c r="K36" s="104"/>
    </row>
    <row r="37" spans="1:11" s="5" customFormat="1" ht="19.5" customHeight="1">
      <c r="A37" s="106"/>
      <c r="B37" s="106"/>
      <c r="C37" s="104" t="s">
        <v>78</v>
      </c>
      <c r="D37" s="104"/>
      <c r="E37" s="90" t="s">
        <v>79</v>
      </c>
      <c r="F37" s="104" t="s">
        <v>78</v>
      </c>
      <c r="G37" s="104"/>
      <c r="H37" s="90" t="s">
        <v>79</v>
      </c>
      <c r="I37" s="91" t="s">
        <v>78</v>
      </c>
      <c r="J37" s="110" t="s">
        <v>79</v>
      </c>
      <c r="K37" s="110"/>
    </row>
    <row r="38" spans="1:11" s="5" customFormat="1" ht="19.5" customHeight="1">
      <c r="A38" s="25" t="s">
        <v>5</v>
      </c>
      <c r="B38" s="22" t="s">
        <v>136</v>
      </c>
      <c r="C38" s="103">
        <v>1</v>
      </c>
      <c r="D38" s="103"/>
      <c r="E38" s="86">
        <v>2</v>
      </c>
      <c r="F38" s="103">
        <v>0</v>
      </c>
      <c r="G38" s="103"/>
      <c r="H38" s="86">
        <v>0</v>
      </c>
      <c r="I38" s="87">
        <f aca="true" t="shared" si="10" ref="I38:I44">F38-C38</f>
        <v>-1</v>
      </c>
      <c r="J38" s="107">
        <f aca="true" t="shared" si="11" ref="J38:J43">H38-E38</f>
        <v>-2</v>
      </c>
      <c r="K38" s="107"/>
    </row>
    <row r="39" spans="1:11" s="5" customFormat="1" ht="29.25" customHeight="1">
      <c r="A39" s="25" t="s">
        <v>6</v>
      </c>
      <c r="B39" s="22" t="s">
        <v>137</v>
      </c>
      <c r="C39" s="103">
        <v>0</v>
      </c>
      <c r="D39" s="103"/>
      <c r="E39" s="86">
        <v>0</v>
      </c>
      <c r="F39" s="103">
        <v>0</v>
      </c>
      <c r="G39" s="103"/>
      <c r="H39" s="86">
        <v>0</v>
      </c>
      <c r="I39" s="87">
        <f t="shared" si="10"/>
        <v>0</v>
      </c>
      <c r="J39" s="107">
        <f t="shared" si="11"/>
        <v>0</v>
      </c>
      <c r="K39" s="107"/>
    </row>
    <row r="40" spans="1:11" s="5" customFormat="1" ht="29.25" customHeight="1">
      <c r="A40" s="25" t="s">
        <v>7</v>
      </c>
      <c r="B40" s="22" t="s">
        <v>134</v>
      </c>
      <c r="C40" s="103">
        <v>0</v>
      </c>
      <c r="D40" s="103"/>
      <c r="E40" s="86">
        <v>0</v>
      </c>
      <c r="F40" s="103">
        <v>0</v>
      </c>
      <c r="G40" s="103"/>
      <c r="H40" s="86">
        <v>0</v>
      </c>
      <c r="I40" s="87">
        <f t="shared" si="10"/>
        <v>0</v>
      </c>
      <c r="J40" s="107">
        <f t="shared" si="11"/>
        <v>0</v>
      </c>
      <c r="K40" s="107"/>
    </row>
    <row r="41" spans="1:11" s="5" customFormat="1" ht="29.25" customHeight="1">
      <c r="A41" s="25" t="s">
        <v>8</v>
      </c>
      <c r="B41" s="22" t="s">
        <v>138</v>
      </c>
      <c r="C41" s="103">
        <v>1</v>
      </c>
      <c r="D41" s="103"/>
      <c r="E41" s="86">
        <v>0</v>
      </c>
      <c r="F41" s="103">
        <v>0</v>
      </c>
      <c r="G41" s="103"/>
      <c r="H41" s="86">
        <v>0</v>
      </c>
      <c r="I41" s="87">
        <f t="shared" si="10"/>
        <v>-1</v>
      </c>
      <c r="J41" s="107">
        <f t="shared" si="11"/>
        <v>0</v>
      </c>
      <c r="K41" s="107"/>
    </row>
    <row r="42" spans="1:11" s="5" customFormat="1" ht="29.25" customHeight="1">
      <c r="A42" s="25" t="s">
        <v>9</v>
      </c>
      <c r="B42" s="22" t="s">
        <v>135</v>
      </c>
      <c r="C42" s="103">
        <v>0</v>
      </c>
      <c r="D42" s="103"/>
      <c r="E42" s="86">
        <v>0</v>
      </c>
      <c r="F42" s="103">
        <v>0</v>
      </c>
      <c r="G42" s="103"/>
      <c r="H42" s="86">
        <v>0</v>
      </c>
      <c r="I42" s="87">
        <f t="shared" si="10"/>
        <v>0</v>
      </c>
      <c r="J42" s="107">
        <f t="shared" si="11"/>
        <v>0</v>
      </c>
      <c r="K42" s="107"/>
    </row>
    <row r="43" spans="1:13" s="5" customFormat="1" ht="29.25" customHeight="1">
      <c r="A43" s="25" t="s">
        <v>10</v>
      </c>
      <c r="B43" s="22" t="s">
        <v>156</v>
      </c>
      <c r="C43" s="114">
        <v>0</v>
      </c>
      <c r="D43" s="115"/>
      <c r="E43" s="86">
        <v>0</v>
      </c>
      <c r="F43" s="114">
        <v>0</v>
      </c>
      <c r="G43" s="115"/>
      <c r="H43" s="86">
        <v>0</v>
      </c>
      <c r="I43" s="87">
        <f t="shared" si="10"/>
        <v>0</v>
      </c>
      <c r="J43" s="107">
        <f t="shared" si="11"/>
        <v>0</v>
      </c>
      <c r="K43" s="107"/>
      <c r="M43" s="5" t="s">
        <v>128</v>
      </c>
    </row>
    <row r="44" spans="1:11" s="5" customFormat="1" ht="29.25" customHeight="1">
      <c r="A44" s="99" t="s">
        <v>3</v>
      </c>
      <c r="B44" s="99"/>
      <c r="C44" s="107">
        <f>C38+C39+C40+C41+C42+C43</f>
        <v>2</v>
      </c>
      <c r="D44" s="107"/>
      <c r="E44" s="87">
        <f>E38+E39+E40+E41+E42+E43</f>
        <v>2</v>
      </c>
      <c r="F44" s="107">
        <f>F38+F39+F40+F41+F42+F43</f>
        <v>0</v>
      </c>
      <c r="G44" s="107"/>
      <c r="H44" s="87">
        <f>H38+H39+H40+H41+H42+H43</f>
        <v>0</v>
      </c>
      <c r="I44" s="87">
        <f t="shared" si="10"/>
        <v>-2</v>
      </c>
      <c r="J44" s="107">
        <f>H44-E44</f>
        <v>-2</v>
      </c>
      <c r="K44" s="107"/>
    </row>
    <row r="45" spans="1:11" ht="12" customHeight="1">
      <c r="A45" s="29"/>
      <c r="B45" s="29"/>
      <c r="C45" s="29"/>
      <c r="D45" s="29"/>
      <c r="E45" s="29"/>
      <c r="F45" s="29"/>
      <c r="G45" s="29"/>
      <c r="H45" s="29"/>
      <c r="I45" s="33"/>
      <c r="J45" s="33"/>
      <c r="K45" s="33"/>
    </row>
    <row r="46" spans="1:11" ht="19.5" customHeight="1">
      <c r="A46" s="108" t="s">
        <v>76</v>
      </c>
      <c r="B46" s="95" t="s">
        <v>42</v>
      </c>
      <c r="C46" s="95"/>
      <c r="D46" s="95"/>
      <c r="E46" s="95"/>
      <c r="F46" s="95"/>
      <c r="G46" s="95"/>
      <c r="H46" s="95"/>
      <c r="I46" s="95"/>
      <c r="J46" s="95"/>
      <c r="K46" s="95"/>
    </row>
    <row r="47" spans="1:11" ht="19.5" customHeight="1">
      <c r="A47" s="108"/>
      <c r="B47" s="109" t="s">
        <v>171</v>
      </c>
      <c r="C47" s="109"/>
      <c r="D47" s="109"/>
      <c r="E47" s="109"/>
      <c r="F47" s="109"/>
      <c r="G47" s="109"/>
      <c r="H47" s="109"/>
      <c r="I47" s="109"/>
      <c r="J47" s="109"/>
      <c r="K47" s="109"/>
    </row>
    <row r="48" spans="1:11" ht="19.5" customHeight="1">
      <c r="A48" s="30" t="s">
        <v>133</v>
      </c>
      <c r="B48" s="106" t="s">
        <v>2</v>
      </c>
      <c r="C48" s="106"/>
      <c r="D48" s="106"/>
      <c r="E48" s="106"/>
      <c r="F48" s="106"/>
      <c r="G48" s="87">
        <v>2018</v>
      </c>
      <c r="H48" s="87">
        <v>2019</v>
      </c>
      <c r="I48" s="110" t="s">
        <v>19</v>
      </c>
      <c r="J48" s="110"/>
      <c r="K48" s="110"/>
    </row>
    <row r="49" spans="1:11" s="13" customFormat="1" ht="24.75" customHeight="1">
      <c r="A49" s="25" t="s">
        <v>5</v>
      </c>
      <c r="B49" s="102" t="s">
        <v>43</v>
      </c>
      <c r="C49" s="102"/>
      <c r="D49" s="102"/>
      <c r="E49" s="102"/>
      <c r="F49" s="102"/>
      <c r="G49" s="92">
        <v>164</v>
      </c>
      <c r="H49" s="92">
        <v>240</v>
      </c>
      <c r="I49" s="107">
        <f aca="true" t="shared" si="12" ref="I49:I54">H49-G49</f>
        <v>76</v>
      </c>
      <c r="J49" s="107"/>
      <c r="K49" s="107"/>
    </row>
    <row r="50" spans="1:11" ht="18">
      <c r="A50" s="25" t="s">
        <v>6</v>
      </c>
      <c r="B50" s="102" t="s">
        <v>44</v>
      </c>
      <c r="C50" s="102"/>
      <c r="D50" s="102"/>
      <c r="E50" s="102"/>
      <c r="F50" s="102"/>
      <c r="G50" s="92">
        <v>16</v>
      </c>
      <c r="H50" s="92">
        <v>0</v>
      </c>
      <c r="I50" s="107">
        <f t="shared" si="12"/>
        <v>-16</v>
      </c>
      <c r="J50" s="107"/>
      <c r="K50" s="107"/>
    </row>
    <row r="51" spans="1:11" ht="18">
      <c r="A51" s="25" t="s">
        <v>7</v>
      </c>
      <c r="B51" s="102" t="s">
        <v>45</v>
      </c>
      <c r="C51" s="102"/>
      <c r="D51" s="102"/>
      <c r="E51" s="102"/>
      <c r="F51" s="102"/>
      <c r="G51" s="92">
        <v>370</v>
      </c>
      <c r="H51" s="92">
        <v>297</v>
      </c>
      <c r="I51" s="107">
        <f t="shared" si="12"/>
        <v>-73</v>
      </c>
      <c r="J51" s="107"/>
      <c r="K51" s="107"/>
    </row>
    <row r="52" spans="1:11" ht="18">
      <c r="A52" s="25" t="s">
        <v>8</v>
      </c>
      <c r="B52" s="102" t="s">
        <v>46</v>
      </c>
      <c r="C52" s="102"/>
      <c r="D52" s="102"/>
      <c r="E52" s="102"/>
      <c r="F52" s="102"/>
      <c r="G52" s="92">
        <v>1</v>
      </c>
      <c r="H52" s="92">
        <v>1</v>
      </c>
      <c r="I52" s="107">
        <f t="shared" si="12"/>
        <v>0</v>
      </c>
      <c r="J52" s="107"/>
      <c r="K52" s="107"/>
    </row>
    <row r="53" spans="1:11" ht="18">
      <c r="A53" s="25" t="s">
        <v>9</v>
      </c>
      <c r="B53" s="102" t="s">
        <v>47</v>
      </c>
      <c r="C53" s="102"/>
      <c r="D53" s="102"/>
      <c r="E53" s="102"/>
      <c r="F53" s="102"/>
      <c r="G53" s="92">
        <v>1333</v>
      </c>
      <c r="H53" s="92">
        <v>1499</v>
      </c>
      <c r="I53" s="107">
        <f t="shared" si="12"/>
        <v>166</v>
      </c>
      <c r="J53" s="107"/>
      <c r="K53" s="107"/>
    </row>
    <row r="54" spans="1:11" ht="18">
      <c r="A54" s="25" t="s">
        <v>10</v>
      </c>
      <c r="B54" s="102" t="s">
        <v>48</v>
      </c>
      <c r="C54" s="102"/>
      <c r="D54" s="102"/>
      <c r="E54" s="102"/>
      <c r="F54" s="102"/>
      <c r="G54" s="92">
        <v>2122</v>
      </c>
      <c r="H54" s="92">
        <v>2022</v>
      </c>
      <c r="I54" s="107">
        <f t="shared" si="12"/>
        <v>-100</v>
      </c>
      <c r="J54" s="107"/>
      <c r="K54" s="107"/>
    </row>
    <row r="55" spans="8:9" ht="18">
      <c r="H55" s="8"/>
      <c r="I55" s="8"/>
    </row>
    <row r="56" ht="15" customHeight="1"/>
  </sheetData>
  <sheetProtection/>
  <mergeCells count="86">
    <mergeCell ref="J44:K44"/>
    <mergeCell ref="J42:K42"/>
    <mergeCell ref="B1:K1"/>
    <mergeCell ref="I2:K3"/>
    <mergeCell ref="F2:H2"/>
    <mergeCell ref="A20:B20"/>
    <mergeCell ref="A12:A13"/>
    <mergeCell ref="I9:K9"/>
    <mergeCell ref="J37:K37"/>
    <mergeCell ref="A10:B10"/>
    <mergeCell ref="B49:F49"/>
    <mergeCell ref="J38:K38"/>
    <mergeCell ref="B46:K46"/>
    <mergeCell ref="F44:G44"/>
    <mergeCell ref="C37:D37"/>
    <mergeCell ref="F12:H12"/>
    <mergeCell ref="I19:K19"/>
    <mergeCell ref="C43:D43"/>
    <mergeCell ref="F43:G43"/>
    <mergeCell ref="J43:K43"/>
    <mergeCell ref="I4:K4"/>
    <mergeCell ref="I6:K6"/>
    <mergeCell ref="I36:K36"/>
    <mergeCell ref="B35:B37"/>
    <mergeCell ref="I35:K35"/>
    <mergeCell ref="C35:E35"/>
    <mergeCell ref="B12:B13"/>
    <mergeCell ref="F35:H35"/>
    <mergeCell ref="C12:E12"/>
    <mergeCell ref="I12:K13"/>
    <mergeCell ref="I50:K50"/>
    <mergeCell ref="I14:K14"/>
    <mergeCell ref="I16:K16"/>
    <mergeCell ref="A2:A3"/>
    <mergeCell ref="B2:B3"/>
    <mergeCell ref="C2:E2"/>
    <mergeCell ref="F40:G40"/>
    <mergeCell ref="B33:K33"/>
    <mergeCell ref="F38:G38"/>
    <mergeCell ref="I10:K10"/>
    <mergeCell ref="I15:K15"/>
    <mergeCell ref="I20:K20"/>
    <mergeCell ref="J40:K40"/>
    <mergeCell ref="J41:K41"/>
    <mergeCell ref="I23:K23"/>
    <mergeCell ref="J39:K39"/>
    <mergeCell ref="B54:F54"/>
    <mergeCell ref="I52:K52"/>
    <mergeCell ref="I53:K53"/>
    <mergeCell ref="I51:K51"/>
    <mergeCell ref="A46:A47"/>
    <mergeCell ref="B47:K47"/>
    <mergeCell ref="I48:K48"/>
    <mergeCell ref="I49:K49"/>
    <mergeCell ref="B48:F48"/>
    <mergeCell ref="I54:K54"/>
    <mergeCell ref="B52:F52"/>
    <mergeCell ref="B23:B24"/>
    <mergeCell ref="C23:E23"/>
    <mergeCell ref="A31:B31"/>
    <mergeCell ref="A35:A37"/>
    <mergeCell ref="B53:F53"/>
    <mergeCell ref="C41:D41"/>
    <mergeCell ref="A44:B44"/>
    <mergeCell ref="C44:D44"/>
    <mergeCell ref="F42:G42"/>
    <mergeCell ref="A23:A24"/>
    <mergeCell ref="C36:E36"/>
    <mergeCell ref="C40:D40"/>
    <mergeCell ref="F36:H36"/>
    <mergeCell ref="F37:G37"/>
    <mergeCell ref="B51:F51"/>
    <mergeCell ref="C38:D38"/>
    <mergeCell ref="C39:D39"/>
    <mergeCell ref="C42:D42"/>
    <mergeCell ref="F41:G41"/>
    <mergeCell ref="I5:K5"/>
    <mergeCell ref="I7:K7"/>
    <mergeCell ref="I8:K8"/>
    <mergeCell ref="B11:K11"/>
    <mergeCell ref="B50:F50"/>
    <mergeCell ref="F39:G39"/>
    <mergeCell ref="I17:K17"/>
    <mergeCell ref="I18:K18"/>
    <mergeCell ref="F23:H23"/>
    <mergeCell ref="B21:K21"/>
  </mergeCells>
  <printOptions horizontalCentered="1"/>
  <pageMargins left="0.29" right="0.26" top="0.42" bottom="0.43" header="0.18" footer="0.2"/>
  <pageSetup horizontalDpi="300" verticalDpi="300" orientation="portrait" paperSize="9" scale="58" r:id="rId3"/>
  <headerFooter alignWithMargins="0">
    <oddHeader>&amp;C&amp;"Times New Roman,Bold"&amp;12Page# 3</oddHeader>
    <oddFooter>&amp;R&amp;"Times New Roman,Bold"&amp;12Continue On Page# 4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24">
      <selection activeCell="A1" sqref="A1:F29"/>
    </sheetView>
  </sheetViews>
  <sheetFormatPr defaultColWidth="9.140625" defaultRowHeight="12.75"/>
  <cols>
    <col min="1" max="1" width="10.7109375" style="14" customWidth="1"/>
    <col min="2" max="2" width="36.8515625" style="14" customWidth="1"/>
    <col min="3" max="3" width="16.28125" style="14" customWidth="1"/>
    <col min="4" max="4" width="15.57421875" style="14" customWidth="1"/>
    <col min="5" max="5" width="13.140625" style="14" customWidth="1"/>
    <col min="6" max="6" width="14.57421875" style="14" customWidth="1"/>
    <col min="7" max="10" width="9.140625" style="14" customWidth="1"/>
    <col min="11" max="12" width="10.7109375" style="14" bestFit="1" customWidth="1"/>
    <col min="13" max="16384" width="9.140625" style="14" customWidth="1"/>
  </cols>
  <sheetData>
    <row r="1" spans="1:6" ht="24.75" customHeight="1">
      <c r="A1" s="122" t="s">
        <v>18</v>
      </c>
      <c r="B1" s="122"/>
      <c r="C1" s="122"/>
      <c r="D1" s="122"/>
      <c r="E1" s="122"/>
      <c r="F1" s="122"/>
    </row>
    <row r="2" spans="1:6" ht="24.75" customHeight="1">
      <c r="A2" s="24"/>
      <c r="B2" s="121" t="s">
        <v>177</v>
      </c>
      <c r="C2" s="121"/>
      <c r="D2" s="121"/>
      <c r="E2" s="121"/>
      <c r="F2" s="121"/>
    </row>
    <row r="3" spans="1:6" ht="24.75" customHeight="1">
      <c r="A3" s="121" t="s">
        <v>178</v>
      </c>
      <c r="B3" s="121"/>
      <c r="C3" s="121"/>
      <c r="D3" s="121"/>
      <c r="E3" s="121"/>
      <c r="F3" s="121"/>
    </row>
    <row r="4" spans="1:6" s="5" customFormat="1" ht="24.75" customHeight="1">
      <c r="A4" s="15" t="s">
        <v>1</v>
      </c>
      <c r="B4" s="15" t="s">
        <v>2</v>
      </c>
      <c r="C4" s="87">
        <v>2018</v>
      </c>
      <c r="D4" s="87">
        <v>2019</v>
      </c>
      <c r="E4" s="107" t="s">
        <v>19</v>
      </c>
      <c r="F4" s="107"/>
    </row>
    <row r="5" spans="1:6" ht="24.75" customHeight="1">
      <c r="A5" s="34" t="s">
        <v>5</v>
      </c>
      <c r="B5" s="15" t="s">
        <v>69</v>
      </c>
      <c r="C5" s="86">
        <v>0</v>
      </c>
      <c r="D5" s="86">
        <v>0</v>
      </c>
      <c r="E5" s="107">
        <f>D5-C5</f>
        <v>0</v>
      </c>
      <c r="F5" s="107"/>
    </row>
    <row r="6" spans="1:6" ht="24.75" customHeight="1">
      <c r="A6" s="34" t="s">
        <v>6</v>
      </c>
      <c r="B6" s="15" t="s">
        <v>20</v>
      </c>
      <c r="C6" s="86">
        <v>12</v>
      </c>
      <c r="D6" s="86">
        <v>23</v>
      </c>
      <c r="E6" s="107">
        <f aca="true" t="shared" si="0" ref="E6:E17">D6-C6</f>
        <v>11</v>
      </c>
      <c r="F6" s="107"/>
    </row>
    <row r="7" spans="1:7" ht="24.75" customHeight="1">
      <c r="A7" s="34" t="s">
        <v>7</v>
      </c>
      <c r="B7" s="15" t="s">
        <v>21</v>
      </c>
      <c r="C7" s="86">
        <v>59</v>
      </c>
      <c r="D7" s="86">
        <v>63</v>
      </c>
      <c r="E7" s="107">
        <f t="shared" si="0"/>
        <v>4</v>
      </c>
      <c r="F7" s="107"/>
      <c r="G7" s="16"/>
    </row>
    <row r="8" spans="1:7" ht="24.75" customHeight="1">
      <c r="A8" s="34" t="s">
        <v>8</v>
      </c>
      <c r="B8" s="15" t="s">
        <v>22</v>
      </c>
      <c r="C8" s="86">
        <v>1022</v>
      </c>
      <c r="D8" s="86">
        <v>1260</v>
      </c>
      <c r="E8" s="107">
        <f t="shared" si="0"/>
        <v>238</v>
      </c>
      <c r="F8" s="107"/>
      <c r="G8" s="16"/>
    </row>
    <row r="9" spans="1:7" ht="24.75" customHeight="1">
      <c r="A9" s="34" t="s">
        <v>9</v>
      </c>
      <c r="B9" s="15" t="s">
        <v>23</v>
      </c>
      <c r="C9" s="86">
        <v>22</v>
      </c>
      <c r="D9" s="86">
        <v>41</v>
      </c>
      <c r="E9" s="107">
        <f t="shared" si="0"/>
        <v>19</v>
      </c>
      <c r="F9" s="107"/>
      <c r="G9" s="16"/>
    </row>
    <row r="10" spans="1:7" ht="24.75" customHeight="1">
      <c r="A10" s="34" t="s">
        <v>10</v>
      </c>
      <c r="B10" s="15" t="s">
        <v>24</v>
      </c>
      <c r="C10" s="86">
        <v>19</v>
      </c>
      <c r="D10" s="86">
        <v>23</v>
      </c>
      <c r="E10" s="107">
        <f t="shared" si="0"/>
        <v>4</v>
      </c>
      <c r="F10" s="107"/>
      <c r="G10" s="17"/>
    </row>
    <row r="11" spans="1:6" ht="24.75" customHeight="1">
      <c r="A11" s="34" t="s">
        <v>11</v>
      </c>
      <c r="B11" s="15" t="s">
        <v>25</v>
      </c>
      <c r="C11" s="86">
        <v>5</v>
      </c>
      <c r="D11" s="86">
        <v>10</v>
      </c>
      <c r="E11" s="107">
        <f t="shared" si="0"/>
        <v>5</v>
      </c>
      <c r="F11" s="107"/>
    </row>
    <row r="12" spans="1:6" ht="24.75" customHeight="1">
      <c r="A12" s="34" t="s">
        <v>12</v>
      </c>
      <c r="B12" s="15" t="s">
        <v>26</v>
      </c>
      <c r="C12" s="86">
        <v>900</v>
      </c>
      <c r="D12" s="86">
        <v>361</v>
      </c>
      <c r="E12" s="107">
        <f t="shared" si="0"/>
        <v>-539</v>
      </c>
      <c r="F12" s="107"/>
    </row>
    <row r="13" spans="1:6" ht="24.75" customHeight="1">
      <c r="A13" s="34" t="s">
        <v>13</v>
      </c>
      <c r="B13" s="15" t="s">
        <v>27</v>
      </c>
      <c r="C13" s="86">
        <v>3668</v>
      </c>
      <c r="D13" s="86">
        <v>4173</v>
      </c>
      <c r="E13" s="107">
        <f t="shared" si="0"/>
        <v>505</v>
      </c>
      <c r="F13" s="107"/>
    </row>
    <row r="14" spans="1:6" ht="24.75" customHeight="1">
      <c r="A14" s="34" t="s">
        <v>14</v>
      </c>
      <c r="B14" s="15" t="s">
        <v>28</v>
      </c>
      <c r="C14" s="86">
        <v>0</v>
      </c>
      <c r="D14" s="86">
        <v>0</v>
      </c>
      <c r="E14" s="107">
        <f t="shared" si="0"/>
        <v>0</v>
      </c>
      <c r="F14" s="107"/>
    </row>
    <row r="15" spans="1:6" ht="24.75" customHeight="1">
      <c r="A15" s="34" t="s">
        <v>15</v>
      </c>
      <c r="B15" s="15" t="s">
        <v>29</v>
      </c>
      <c r="C15" s="86">
        <v>30</v>
      </c>
      <c r="D15" s="86">
        <v>61</v>
      </c>
      <c r="E15" s="107">
        <f t="shared" si="0"/>
        <v>31</v>
      </c>
      <c r="F15" s="107"/>
    </row>
    <row r="16" spans="1:6" ht="24.75" customHeight="1">
      <c r="A16" s="34" t="s">
        <v>16</v>
      </c>
      <c r="B16" s="15" t="s">
        <v>30</v>
      </c>
      <c r="C16" s="86">
        <v>2</v>
      </c>
      <c r="D16" s="86">
        <v>2</v>
      </c>
      <c r="E16" s="107">
        <f t="shared" si="0"/>
        <v>0</v>
      </c>
      <c r="F16" s="107"/>
    </row>
    <row r="17" spans="1:6" ht="24.75" customHeight="1">
      <c r="A17" s="34" t="s">
        <v>68</v>
      </c>
      <c r="B17" s="15" t="s">
        <v>31</v>
      </c>
      <c r="C17" s="86">
        <v>0</v>
      </c>
      <c r="D17" s="86">
        <v>3</v>
      </c>
      <c r="E17" s="107">
        <f t="shared" si="0"/>
        <v>3</v>
      </c>
      <c r="F17" s="107"/>
    </row>
    <row r="18" spans="1:6" ht="15" customHeight="1">
      <c r="A18" s="28"/>
      <c r="B18" s="117"/>
      <c r="C18" s="117"/>
      <c r="D18" s="117"/>
      <c r="E18" s="117"/>
      <c r="F18" s="117"/>
    </row>
    <row r="19" spans="1:6" ht="24.75" customHeight="1">
      <c r="A19" s="28"/>
      <c r="B19" s="95" t="s">
        <v>32</v>
      </c>
      <c r="C19" s="95"/>
      <c r="D19" s="95"/>
      <c r="E19" s="95"/>
      <c r="F19" s="95"/>
    </row>
    <row r="20" spans="1:6" ht="24.75" customHeight="1">
      <c r="A20" s="24"/>
      <c r="B20" s="121" t="s">
        <v>179</v>
      </c>
      <c r="C20" s="121"/>
      <c r="D20" s="121"/>
      <c r="E20" s="121"/>
      <c r="F20" s="121"/>
    </row>
    <row r="21" spans="1:11" ht="24.75" customHeight="1">
      <c r="A21" s="28"/>
      <c r="B21" s="121" t="s">
        <v>164</v>
      </c>
      <c r="C21" s="121"/>
      <c r="D21" s="121"/>
      <c r="E21" s="121"/>
      <c r="F21" s="121"/>
      <c r="K21" s="93"/>
    </row>
    <row r="22" spans="1:6" ht="24.75" customHeight="1">
      <c r="A22" s="28"/>
      <c r="B22" s="120" t="s">
        <v>33</v>
      </c>
      <c r="C22" s="120"/>
      <c r="D22" s="120"/>
      <c r="E22" s="120"/>
      <c r="F22" s="28"/>
    </row>
    <row r="23" spans="1:6" ht="24.75" customHeight="1">
      <c r="A23" s="28"/>
      <c r="B23" s="119" t="s">
        <v>34</v>
      </c>
      <c r="C23" s="119"/>
      <c r="D23" s="119"/>
      <c r="E23" s="119"/>
      <c r="F23" s="28"/>
    </row>
    <row r="24" spans="1:12" ht="24.75" customHeight="1">
      <c r="A24" s="28"/>
      <c r="B24" s="118" t="s">
        <v>172</v>
      </c>
      <c r="C24" s="118"/>
      <c r="D24" s="118"/>
      <c r="E24" s="118"/>
      <c r="F24" s="28"/>
      <c r="L24" s="93"/>
    </row>
    <row r="25" spans="1:6" ht="24.75" customHeight="1">
      <c r="A25" s="28"/>
      <c r="B25" s="99" t="s">
        <v>136</v>
      </c>
      <c r="C25" s="99"/>
      <c r="D25" s="15">
        <v>2018</v>
      </c>
      <c r="E25" s="15">
        <v>2019</v>
      </c>
      <c r="F25" s="28"/>
    </row>
    <row r="26" spans="1:6" ht="36" customHeight="1">
      <c r="A26" s="28"/>
      <c r="B26" s="99"/>
      <c r="C26" s="99"/>
      <c r="D26" s="22">
        <v>1</v>
      </c>
      <c r="E26" s="22">
        <v>9</v>
      </c>
      <c r="F26" s="28"/>
    </row>
    <row r="27" spans="1:6" ht="19.5" customHeight="1">
      <c r="A27" s="28"/>
      <c r="B27" s="99" t="s">
        <v>3</v>
      </c>
      <c r="C27" s="99"/>
      <c r="D27" s="102">
        <v>5</v>
      </c>
      <c r="E27" s="102">
        <v>13</v>
      </c>
      <c r="F27" s="28"/>
    </row>
    <row r="28" spans="1:6" ht="14.25" customHeight="1">
      <c r="A28" s="28"/>
      <c r="B28" s="99"/>
      <c r="C28" s="99"/>
      <c r="D28" s="102"/>
      <c r="E28" s="102"/>
      <c r="F28" s="28"/>
    </row>
    <row r="29" spans="1:6" ht="23.25" customHeight="1">
      <c r="A29" s="28"/>
      <c r="B29" s="99" t="s">
        <v>35</v>
      </c>
      <c r="C29" s="99"/>
      <c r="D29" s="102"/>
      <c r="E29" s="102"/>
      <c r="F29" s="28"/>
    </row>
  </sheetData>
  <sheetProtection/>
  <mergeCells count="29">
    <mergeCell ref="E5:F5"/>
    <mergeCell ref="E6:F6"/>
    <mergeCell ref="E7:F7"/>
    <mergeCell ref="A1:F1"/>
    <mergeCell ref="E4:F4"/>
    <mergeCell ref="B2:F2"/>
    <mergeCell ref="A3:F3"/>
    <mergeCell ref="E12:F12"/>
    <mergeCell ref="E13:F13"/>
    <mergeCell ref="E9:F9"/>
    <mergeCell ref="E10:F10"/>
    <mergeCell ref="E11:F11"/>
    <mergeCell ref="E8:F8"/>
    <mergeCell ref="B29:C29"/>
    <mergeCell ref="B23:E23"/>
    <mergeCell ref="B22:E22"/>
    <mergeCell ref="B20:F20"/>
    <mergeCell ref="B21:F21"/>
    <mergeCell ref="B19:F19"/>
    <mergeCell ref="E16:F16"/>
    <mergeCell ref="E17:F17"/>
    <mergeCell ref="B18:F18"/>
    <mergeCell ref="E15:F15"/>
    <mergeCell ref="E14:F14"/>
    <mergeCell ref="D27:D29"/>
    <mergeCell ref="E27:E29"/>
    <mergeCell ref="B24:E24"/>
    <mergeCell ref="B25:C26"/>
    <mergeCell ref="B27:C28"/>
  </mergeCells>
  <printOptions horizontalCentered="1"/>
  <pageMargins left="0.49" right="0.54" top="0.56" bottom="0.57" header="0.25" footer="0.33"/>
  <pageSetup horizontalDpi="300" verticalDpi="300" orientation="portrait" paperSize="9" scale="85" r:id="rId3"/>
  <headerFooter alignWithMargins="0">
    <oddHeader>&amp;C&amp;"Times New Roman,Regular"&amp;12Page# 4</oddHeader>
    <oddFooter>&amp;R&amp;"Times New Roman,Bold"&amp;12Continue On Page# 5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"/>
  <sheetViews>
    <sheetView zoomScale="115" zoomScaleNormal="115" zoomScalePageLayoutView="0" workbookViewId="0" topLeftCell="A1">
      <selection activeCell="A1" sqref="A1:H1"/>
    </sheetView>
  </sheetViews>
  <sheetFormatPr defaultColWidth="9.140625" defaultRowHeight="12.75"/>
  <cols>
    <col min="1" max="1" width="10.421875" style="18" customWidth="1"/>
    <col min="2" max="2" width="39.8515625" style="18" customWidth="1"/>
    <col min="3" max="3" width="13.00390625" style="18" customWidth="1"/>
    <col min="4" max="8" width="12.7109375" style="18" customWidth="1"/>
    <col min="9" max="16384" width="9.140625" style="18" customWidth="1"/>
  </cols>
  <sheetData>
    <row r="1" spans="1:8" ht="18.75" customHeight="1">
      <c r="A1" s="123"/>
      <c r="B1" s="123"/>
      <c r="C1" s="123"/>
      <c r="D1" s="123"/>
      <c r="E1" s="123"/>
      <c r="F1" s="123"/>
      <c r="G1" s="123"/>
      <c r="H1" s="123"/>
    </row>
    <row r="2" spans="1:8" ht="15" customHeight="1">
      <c r="A2" s="19"/>
      <c r="B2" s="19"/>
      <c r="C2" s="19"/>
      <c r="D2" s="19"/>
      <c r="E2" s="19"/>
      <c r="F2" s="19"/>
      <c r="G2" s="19"/>
      <c r="H2" s="19"/>
    </row>
    <row r="3" spans="1:8" ht="18.75">
      <c r="A3" s="124" t="s">
        <v>0</v>
      </c>
      <c r="B3" s="124"/>
      <c r="C3" s="124"/>
      <c r="D3" s="124"/>
      <c r="E3" s="124"/>
      <c r="F3" s="124"/>
      <c r="G3" s="124"/>
      <c r="H3" s="124"/>
    </row>
    <row r="4" spans="1:8" ht="18.75">
      <c r="A4" s="124" t="s">
        <v>165</v>
      </c>
      <c r="B4" s="124"/>
      <c r="C4" s="124"/>
      <c r="D4" s="124"/>
      <c r="E4" s="124"/>
      <c r="F4" s="124"/>
      <c r="G4" s="124"/>
      <c r="H4" s="124"/>
    </row>
    <row r="5" spans="1:8" ht="18.75">
      <c r="A5" s="124" t="s">
        <v>152</v>
      </c>
      <c r="B5" s="124"/>
      <c r="C5" s="124"/>
      <c r="D5" s="124"/>
      <c r="E5" s="124"/>
      <c r="F5" s="124"/>
      <c r="G5" s="124"/>
      <c r="H5" s="124"/>
    </row>
    <row r="6" spans="1:8" ht="18.75">
      <c r="A6" s="35"/>
      <c r="B6" s="35"/>
      <c r="C6" s="35"/>
      <c r="D6" s="35"/>
      <c r="E6" s="35"/>
      <c r="F6" s="35"/>
      <c r="G6" s="35"/>
      <c r="H6" s="35"/>
    </row>
    <row r="7" spans="1:8" ht="18.75">
      <c r="A7" s="125" t="s">
        <v>1</v>
      </c>
      <c r="B7" s="125" t="s">
        <v>2</v>
      </c>
      <c r="C7" s="125" t="s">
        <v>118</v>
      </c>
      <c r="D7" s="125"/>
      <c r="E7" s="125"/>
      <c r="F7" s="125" t="s">
        <v>151</v>
      </c>
      <c r="G7" s="125"/>
      <c r="H7" s="125"/>
    </row>
    <row r="8" spans="1:8" ht="18.75" customHeight="1">
      <c r="A8" s="125"/>
      <c r="B8" s="125"/>
      <c r="C8" s="126" t="s">
        <v>166</v>
      </c>
      <c r="D8" s="126"/>
      <c r="E8" s="126"/>
      <c r="F8" s="126" t="s">
        <v>166</v>
      </c>
      <c r="G8" s="126"/>
      <c r="H8" s="126"/>
    </row>
    <row r="9" spans="1:8" ht="18.75">
      <c r="A9" s="125"/>
      <c r="B9" s="125"/>
      <c r="C9" s="126"/>
      <c r="D9" s="126"/>
      <c r="E9" s="126"/>
      <c r="F9" s="126"/>
      <c r="G9" s="126"/>
      <c r="H9" s="126"/>
    </row>
    <row r="10" spans="1:8" ht="18.75" customHeight="1">
      <c r="A10" s="125"/>
      <c r="B10" s="125"/>
      <c r="C10" s="126"/>
      <c r="D10" s="126"/>
      <c r="E10" s="126"/>
      <c r="F10" s="126"/>
      <c r="G10" s="126"/>
      <c r="H10" s="126"/>
    </row>
    <row r="11" spans="1:8" ht="18.75">
      <c r="A11" s="125"/>
      <c r="B11" s="125"/>
      <c r="C11" s="58">
        <v>2018</v>
      </c>
      <c r="D11" s="58">
        <v>2019</v>
      </c>
      <c r="E11" s="60" t="s">
        <v>4</v>
      </c>
      <c r="F11" s="58">
        <v>2018</v>
      </c>
      <c r="G11" s="58">
        <v>2019</v>
      </c>
      <c r="H11" s="60" t="s">
        <v>4</v>
      </c>
    </row>
    <row r="12" spans="1:8" ht="18.75">
      <c r="A12" s="58" t="s">
        <v>131</v>
      </c>
      <c r="B12" s="58" t="s">
        <v>130</v>
      </c>
      <c r="C12" s="128"/>
      <c r="D12" s="128"/>
      <c r="E12" s="128"/>
      <c r="F12" s="128"/>
      <c r="G12" s="128"/>
      <c r="H12" s="128"/>
    </row>
    <row r="13" spans="1:8" ht="18.75">
      <c r="A13" s="61"/>
      <c r="B13" s="62" t="s">
        <v>81</v>
      </c>
      <c r="C13" s="63">
        <v>140</v>
      </c>
      <c r="D13" s="63">
        <v>134</v>
      </c>
      <c r="E13" s="60">
        <f aca="true" t="shared" si="0" ref="E13:E28">D13-C13</f>
        <v>-6</v>
      </c>
      <c r="F13" s="63">
        <v>59</v>
      </c>
      <c r="G13" s="63">
        <v>45</v>
      </c>
      <c r="H13" s="60">
        <f>G13-F13</f>
        <v>-14</v>
      </c>
    </row>
    <row r="14" spans="1:8" ht="37.5">
      <c r="A14" s="61"/>
      <c r="B14" s="62" t="s">
        <v>159</v>
      </c>
      <c r="C14" s="63">
        <v>6</v>
      </c>
      <c r="D14" s="63">
        <v>8</v>
      </c>
      <c r="E14" s="60">
        <f t="shared" si="0"/>
        <v>2</v>
      </c>
      <c r="F14" s="63">
        <v>2</v>
      </c>
      <c r="G14" s="63">
        <v>4</v>
      </c>
      <c r="H14" s="60">
        <f aca="true" t="shared" si="1" ref="H14:H60">G14-F14</f>
        <v>2</v>
      </c>
    </row>
    <row r="15" spans="1:8" ht="18.75">
      <c r="A15" s="61"/>
      <c r="B15" s="62" t="s">
        <v>82</v>
      </c>
      <c r="C15" s="63">
        <v>140</v>
      </c>
      <c r="D15" s="63">
        <v>187</v>
      </c>
      <c r="E15" s="60">
        <f t="shared" si="0"/>
        <v>47</v>
      </c>
      <c r="F15" s="63">
        <v>36</v>
      </c>
      <c r="G15" s="63">
        <v>49</v>
      </c>
      <c r="H15" s="60">
        <f t="shared" si="1"/>
        <v>13</v>
      </c>
    </row>
    <row r="16" spans="1:8" ht="18.75">
      <c r="A16" s="61"/>
      <c r="B16" s="62" t="s">
        <v>83</v>
      </c>
      <c r="C16" s="63">
        <v>10</v>
      </c>
      <c r="D16" s="63">
        <v>9</v>
      </c>
      <c r="E16" s="60">
        <f t="shared" si="0"/>
        <v>-1</v>
      </c>
      <c r="F16" s="63">
        <v>0</v>
      </c>
      <c r="G16" s="63">
        <v>0</v>
      </c>
      <c r="H16" s="60">
        <f t="shared" si="1"/>
        <v>0</v>
      </c>
    </row>
    <row r="17" spans="1:8" ht="18.75">
      <c r="A17" s="61"/>
      <c r="B17" s="62" t="s">
        <v>84</v>
      </c>
      <c r="C17" s="63">
        <v>58</v>
      </c>
      <c r="D17" s="63">
        <v>85</v>
      </c>
      <c r="E17" s="60">
        <f t="shared" si="0"/>
        <v>27</v>
      </c>
      <c r="F17" s="63">
        <v>7</v>
      </c>
      <c r="G17" s="63">
        <v>17</v>
      </c>
      <c r="H17" s="60">
        <f t="shared" si="1"/>
        <v>10</v>
      </c>
    </row>
    <row r="18" spans="1:9" ht="18.75">
      <c r="A18" s="61"/>
      <c r="B18" s="62" t="s">
        <v>85</v>
      </c>
      <c r="C18" s="63">
        <v>120</v>
      </c>
      <c r="D18" s="63">
        <v>148</v>
      </c>
      <c r="E18" s="60">
        <f t="shared" si="0"/>
        <v>28</v>
      </c>
      <c r="F18" s="63">
        <v>34</v>
      </c>
      <c r="G18" s="63">
        <v>38</v>
      </c>
      <c r="H18" s="60">
        <f t="shared" si="1"/>
        <v>4</v>
      </c>
      <c r="I18" s="18" t="s">
        <v>128</v>
      </c>
    </row>
    <row r="19" spans="1:8" ht="18.75">
      <c r="A19" s="61"/>
      <c r="B19" s="62" t="s">
        <v>86</v>
      </c>
      <c r="C19" s="63">
        <v>218</v>
      </c>
      <c r="D19" s="63">
        <v>230</v>
      </c>
      <c r="E19" s="60">
        <f t="shared" si="0"/>
        <v>12</v>
      </c>
      <c r="F19" s="63">
        <v>58</v>
      </c>
      <c r="G19" s="63">
        <v>69</v>
      </c>
      <c r="H19" s="60">
        <f t="shared" si="1"/>
        <v>11</v>
      </c>
    </row>
    <row r="20" spans="1:8" ht="18.75">
      <c r="A20" s="61"/>
      <c r="B20" s="62" t="s">
        <v>119</v>
      </c>
      <c r="C20" s="63">
        <v>225</v>
      </c>
      <c r="D20" s="63">
        <v>300</v>
      </c>
      <c r="E20" s="60">
        <f t="shared" si="0"/>
        <v>75</v>
      </c>
      <c r="F20" s="63">
        <v>46</v>
      </c>
      <c r="G20" s="63">
        <v>73</v>
      </c>
      <c r="H20" s="60">
        <f t="shared" si="1"/>
        <v>27</v>
      </c>
    </row>
    <row r="21" spans="1:9" ht="18.75">
      <c r="A21" s="61"/>
      <c r="B21" s="62" t="s">
        <v>87</v>
      </c>
      <c r="C21" s="63">
        <v>20</v>
      </c>
      <c r="D21" s="63">
        <v>26</v>
      </c>
      <c r="E21" s="60">
        <f t="shared" si="0"/>
        <v>6</v>
      </c>
      <c r="F21" s="63">
        <v>0</v>
      </c>
      <c r="G21" s="63">
        <v>0</v>
      </c>
      <c r="H21" s="60">
        <f t="shared" si="1"/>
        <v>0</v>
      </c>
      <c r="I21" s="18" t="s">
        <v>128</v>
      </c>
    </row>
    <row r="22" spans="1:8" ht="18.75">
      <c r="A22" s="61"/>
      <c r="B22" s="62" t="s">
        <v>88</v>
      </c>
      <c r="C22" s="63">
        <v>33</v>
      </c>
      <c r="D22" s="63">
        <v>34</v>
      </c>
      <c r="E22" s="60">
        <f t="shared" si="0"/>
        <v>1</v>
      </c>
      <c r="F22" s="63">
        <v>12</v>
      </c>
      <c r="G22" s="63">
        <v>8</v>
      </c>
      <c r="H22" s="60">
        <f t="shared" si="1"/>
        <v>-4</v>
      </c>
    </row>
    <row r="23" spans="1:8" ht="18.75">
      <c r="A23" s="61"/>
      <c r="B23" s="62" t="s">
        <v>89</v>
      </c>
      <c r="C23" s="63">
        <v>16</v>
      </c>
      <c r="D23" s="63">
        <v>3</v>
      </c>
      <c r="E23" s="60">
        <f t="shared" si="0"/>
        <v>-13</v>
      </c>
      <c r="F23" s="63">
        <v>7</v>
      </c>
      <c r="G23" s="63">
        <v>1</v>
      </c>
      <c r="H23" s="60">
        <f t="shared" si="1"/>
        <v>-6</v>
      </c>
    </row>
    <row r="24" spans="1:8" ht="18.75">
      <c r="A24" s="61"/>
      <c r="B24" s="62" t="s">
        <v>90</v>
      </c>
      <c r="C24" s="63">
        <v>362</v>
      </c>
      <c r="D24" s="63">
        <v>346</v>
      </c>
      <c r="E24" s="60">
        <f t="shared" si="0"/>
        <v>-16</v>
      </c>
      <c r="F24" s="63">
        <v>233</v>
      </c>
      <c r="G24" s="63">
        <v>216</v>
      </c>
      <c r="H24" s="60">
        <f t="shared" si="1"/>
        <v>-17</v>
      </c>
    </row>
    <row r="25" spans="1:8" ht="18.75">
      <c r="A25" s="61"/>
      <c r="B25" s="62" t="s">
        <v>91</v>
      </c>
      <c r="C25" s="63">
        <v>2</v>
      </c>
      <c r="D25" s="63">
        <v>3</v>
      </c>
      <c r="E25" s="60">
        <f t="shared" si="0"/>
        <v>1</v>
      </c>
      <c r="F25" s="63">
        <v>1</v>
      </c>
      <c r="G25" s="63">
        <v>2</v>
      </c>
      <c r="H25" s="60">
        <f t="shared" si="1"/>
        <v>1</v>
      </c>
    </row>
    <row r="26" spans="1:8" ht="18.75">
      <c r="A26" s="61"/>
      <c r="B26" s="62" t="s">
        <v>92</v>
      </c>
      <c r="C26" s="63">
        <v>27</v>
      </c>
      <c r="D26" s="63">
        <v>18</v>
      </c>
      <c r="E26" s="60">
        <f t="shared" si="0"/>
        <v>-9</v>
      </c>
      <c r="F26" s="63">
        <v>26</v>
      </c>
      <c r="G26" s="63">
        <v>15</v>
      </c>
      <c r="H26" s="60">
        <f t="shared" si="1"/>
        <v>-11</v>
      </c>
    </row>
    <row r="27" spans="1:8" ht="18.75">
      <c r="A27" s="61"/>
      <c r="B27" s="62" t="s">
        <v>93</v>
      </c>
      <c r="C27" s="63">
        <v>5</v>
      </c>
      <c r="D27" s="63">
        <v>0</v>
      </c>
      <c r="E27" s="60">
        <f t="shared" si="0"/>
        <v>-5</v>
      </c>
      <c r="F27" s="63">
        <v>1</v>
      </c>
      <c r="G27" s="63">
        <v>0</v>
      </c>
      <c r="H27" s="60">
        <f t="shared" si="1"/>
        <v>-1</v>
      </c>
    </row>
    <row r="28" spans="1:8" ht="18.75">
      <c r="A28" s="61"/>
      <c r="B28" s="62" t="s">
        <v>94</v>
      </c>
      <c r="C28" s="63">
        <v>2</v>
      </c>
      <c r="D28" s="63">
        <v>4</v>
      </c>
      <c r="E28" s="60">
        <f t="shared" si="0"/>
        <v>2</v>
      </c>
      <c r="F28" s="63">
        <v>2</v>
      </c>
      <c r="G28" s="63">
        <v>2</v>
      </c>
      <c r="H28" s="60">
        <f t="shared" si="1"/>
        <v>0</v>
      </c>
    </row>
    <row r="29" spans="1:8" ht="18.75">
      <c r="A29" s="58" t="s">
        <v>144</v>
      </c>
      <c r="B29" s="58" t="s">
        <v>145</v>
      </c>
      <c r="C29" s="63"/>
      <c r="D29" s="65"/>
      <c r="E29" s="65"/>
      <c r="F29" s="64"/>
      <c r="G29" s="65"/>
      <c r="H29" s="66"/>
    </row>
    <row r="30" spans="1:8" ht="18.75">
      <c r="A30" s="61"/>
      <c r="B30" s="62" t="s">
        <v>120</v>
      </c>
      <c r="C30" s="63">
        <v>0</v>
      </c>
      <c r="D30" s="63">
        <v>2</v>
      </c>
      <c r="E30" s="60">
        <f aca="true" t="shared" si="2" ref="E30:E49">D30-C30</f>
        <v>2</v>
      </c>
      <c r="F30" s="63">
        <v>0</v>
      </c>
      <c r="G30" s="63">
        <v>0</v>
      </c>
      <c r="H30" s="60">
        <f t="shared" si="1"/>
        <v>0</v>
      </c>
    </row>
    <row r="31" spans="1:8" ht="18.75">
      <c r="A31" s="61"/>
      <c r="B31" s="62" t="s">
        <v>121</v>
      </c>
      <c r="C31" s="63">
        <v>0</v>
      </c>
      <c r="D31" s="63">
        <v>0</v>
      </c>
      <c r="E31" s="60">
        <f t="shared" si="2"/>
        <v>0</v>
      </c>
      <c r="F31" s="63">
        <v>0</v>
      </c>
      <c r="G31" s="63">
        <v>0</v>
      </c>
      <c r="H31" s="60">
        <f t="shared" si="1"/>
        <v>0</v>
      </c>
    </row>
    <row r="32" spans="1:8" ht="18.75">
      <c r="A32" s="61"/>
      <c r="B32" s="62" t="s">
        <v>122</v>
      </c>
      <c r="C32" s="63">
        <v>0</v>
      </c>
      <c r="D32" s="63">
        <v>0</v>
      </c>
      <c r="E32" s="60">
        <f t="shared" si="2"/>
        <v>0</v>
      </c>
      <c r="F32" s="63">
        <v>0</v>
      </c>
      <c r="G32" s="63">
        <v>0</v>
      </c>
      <c r="H32" s="60">
        <f t="shared" si="1"/>
        <v>0</v>
      </c>
    </row>
    <row r="33" spans="1:8" ht="18.75">
      <c r="A33" s="61"/>
      <c r="B33" s="62" t="s">
        <v>123</v>
      </c>
      <c r="C33" s="63">
        <v>54</v>
      </c>
      <c r="D33" s="63">
        <v>65</v>
      </c>
      <c r="E33" s="60">
        <f t="shared" si="2"/>
        <v>11</v>
      </c>
      <c r="F33" s="63">
        <v>13</v>
      </c>
      <c r="G33" s="63">
        <v>28</v>
      </c>
      <c r="H33" s="60">
        <f t="shared" si="1"/>
        <v>15</v>
      </c>
    </row>
    <row r="34" spans="1:8" ht="18.75">
      <c r="A34" s="61"/>
      <c r="B34" s="62" t="s">
        <v>124</v>
      </c>
      <c r="C34" s="63">
        <v>2</v>
      </c>
      <c r="D34" s="63">
        <v>1</v>
      </c>
      <c r="E34" s="60">
        <f t="shared" si="2"/>
        <v>-1</v>
      </c>
      <c r="F34" s="63">
        <v>2</v>
      </c>
      <c r="G34" s="63">
        <v>1</v>
      </c>
      <c r="H34" s="60">
        <f t="shared" si="1"/>
        <v>-1</v>
      </c>
    </row>
    <row r="35" spans="1:8" ht="18.75">
      <c r="A35" s="61"/>
      <c r="B35" s="62" t="s">
        <v>125</v>
      </c>
      <c r="C35" s="63">
        <v>0</v>
      </c>
      <c r="D35" s="63">
        <v>0</v>
      </c>
      <c r="E35" s="60">
        <f t="shared" si="2"/>
        <v>0</v>
      </c>
      <c r="F35" s="63">
        <v>0</v>
      </c>
      <c r="G35" s="63">
        <v>0</v>
      </c>
      <c r="H35" s="60">
        <f t="shared" si="1"/>
        <v>0</v>
      </c>
    </row>
    <row r="36" spans="1:8" ht="18.75">
      <c r="A36" s="61"/>
      <c r="B36" s="62" t="s">
        <v>126</v>
      </c>
      <c r="C36" s="63">
        <v>3</v>
      </c>
      <c r="D36" s="63">
        <v>1</v>
      </c>
      <c r="E36" s="60">
        <f t="shared" si="2"/>
        <v>-2</v>
      </c>
      <c r="F36" s="63">
        <v>2</v>
      </c>
      <c r="G36" s="63">
        <v>0</v>
      </c>
      <c r="H36" s="60">
        <f t="shared" si="1"/>
        <v>-2</v>
      </c>
    </row>
    <row r="37" spans="1:8" ht="18.75">
      <c r="A37" s="61"/>
      <c r="B37" s="62" t="s">
        <v>127</v>
      </c>
      <c r="C37" s="63">
        <v>339</v>
      </c>
      <c r="D37" s="63">
        <v>300</v>
      </c>
      <c r="E37" s="60">
        <f t="shared" si="2"/>
        <v>-39</v>
      </c>
      <c r="F37" s="63">
        <v>295</v>
      </c>
      <c r="G37" s="63">
        <v>258</v>
      </c>
      <c r="H37" s="60">
        <f t="shared" si="1"/>
        <v>-37</v>
      </c>
    </row>
    <row r="38" spans="1:8" ht="18.75">
      <c r="A38" s="61"/>
      <c r="B38" s="62" t="s">
        <v>95</v>
      </c>
      <c r="C38" s="63">
        <v>191</v>
      </c>
      <c r="D38" s="63">
        <v>222</v>
      </c>
      <c r="E38" s="60">
        <f t="shared" si="2"/>
        <v>31</v>
      </c>
      <c r="F38" s="63">
        <v>119</v>
      </c>
      <c r="G38" s="63">
        <v>131</v>
      </c>
      <c r="H38" s="60">
        <f t="shared" si="1"/>
        <v>12</v>
      </c>
    </row>
    <row r="39" spans="1:8" ht="18.75">
      <c r="A39" s="61"/>
      <c r="B39" s="62" t="s">
        <v>96</v>
      </c>
      <c r="C39" s="63">
        <v>58</v>
      </c>
      <c r="D39" s="63">
        <v>52</v>
      </c>
      <c r="E39" s="60">
        <f t="shared" si="2"/>
        <v>-6</v>
      </c>
      <c r="F39" s="70">
        <v>50</v>
      </c>
      <c r="G39" s="70">
        <v>48</v>
      </c>
      <c r="H39" s="60">
        <f t="shared" si="1"/>
        <v>-2</v>
      </c>
    </row>
    <row r="40" spans="1:8" ht="18.75">
      <c r="A40" s="61"/>
      <c r="B40" s="62" t="s">
        <v>97</v>
      </c>
      <c r="C40" s="63">
        <v>17</v>
      </c>
      <c r="D40" s="63">
        <v>13</v>
      </c>
      <c r="E40" s="60">
        <f t="shared" si="2"/>
        <v>-4</v>
      </c>
      <c r="F40" s="63">
        <v>16</v>
      </c>
      <c r="G40" s="63">
        <v>12</v>
      </c>
      <c r="H40" s="60">
        <f t="shared" si="1"/>
        <v>-4</v>
      </c>
    </row>
    <row r="41" spans="1:8" ht="18.75">
      <c r="A41" s="61"/>
      <c r="B41" s="62" t="s">
        <v>98</v>
      </c>
      <c r="C41" s="63">
        <v>527</v>
      </c>
      <c r="D41" s="63">
        <v>598</v>
      </c>
      <c r="E41" s="60">
        <f t="shared" si="2"/>
        <v>71</v>
      </c>
      <c r="F41" s="63">
        <v>457</v>
      </c>
      <c r="G41" s="63">
        <v>516</v>
      </c>
      <c r="H41" s="60">
        <f t="shared" si="1"/>
        <v>59</v>
      </c>
    </row>
    <row r="42" spans="1:8" ht="18.75">
      <c r="A42" s="61"/>
      <c r="B42" s="62" t="s">
        <v>99</v>
      </c>
      <c r="C42" s="63">
        <v>111</v>
      </c>
      <c r="D42" s="63">
        <v>98</v>
      </c>
      <c r="E42" s="60">
        <f t="shared" si="2"/>
        <v>-13</v>
      </c>
      <c r="F42" s="63">
        <v>77</v>
      </c>
      <c r="G42" s="63">
        <v>68</v>
      </c>
      <c r="H42" s="60">
        <f t="shared" si="1"/>
        <v>-9</v>
      </c>
    </row>
    <row r="43" spans="1:8" ht="18" customHeight="1">
      <c r="A43" s="61"/>
      <c r="B43" s="62" t="s">
        <v>100</v>
      </c>
      <c r="C43" s="63">
        <v>18</v>
      </c>
      <c r="D43" s="63">
        <v>26</v>
      </c>
      <c r="E43" s="60">
        <f t="shared" si="2"/>
        <v>8</v>
      </c>
      <c r="F43" s="63">
        <v>14</v>
      </c>
      <c r="G43" s="63">
        <v>20</v>
      </c>
      <c r="H43" s="60">
        <f>G43-F43</f>
        <v>6</v>
      </c>
    </row>
    <row r="44" spans="1:8" ht="34.5" customHeight="1">
      <c r="A44" s="61"/>
      <c r="B44" s="62" t="s">
        <v>101</v>
      </c>
      <c r="C44" s="63">
        <v>7</v>
      </c>
      <c r="D44" s="63">
        <v>13</v>
      </c>
      <c r="E44" s="60">
        <f t="shared" si="2"/>
        <v>6</v>
      </c>
      <c r="F44" s="63">
        <v>2</v>
      </c>
      <c r="G44" s="63">
        <v>7</v>
      </c>
      <c r="H44" s="60">
        <f t="shared" si="1"/>
        <v>5</v>
      </c>
    </row>
    <row r="45" spans="1:8" ht="18.75">
      <c r="A45" s="61"/>
      <c r="B45" s="62" t="s">
        <v>102</v>
      </c>
      <c r="C45" s="63">
        <v>48</v>
      </c>
      <c r="D45" s="63">
        <v>45</v>
      </c>
      <c r="E45" s="60">
        <f t="shared" si="2"/>
        <v>-3</v>
      </c>
      <c r="F45" s="63">
        <v>0</v>
      </c>
      <c r="G45" s="63">
        <v>0</v>
      </c>
      <c r="H45" s="60">
        <f t="shared" si="1"/>
        <v>0</v>
      </c>
    </row>
    <row r="46" spans="1:8" ht="18.75">
      <c r="A46" s="61"/>
      <c r="B46" s="62" t="s">
        <v>103</v>
      </c>
      <c r="C46" s="63">
        <v>224</v>
      </c>
      <c r="D46" s="63">
        <v>285</v>
      </c>
      <c r="E46" s="60">
        <f t="shared" si="2"/>
        <v>61</v>
      </c>
      <c r="F46" s="63">
        <v>173</v>
      </c>
      <c r="G46" s="63">
        <v>195</v>
      </c>
      <c r="H46" s="60">
        <f t="shared" si="1"/>
        <v>22</v>
      </c>
    </row>
    <row r="47" spans="1:8" ht="37.5">
      <c r="A47" s="61"/>
      <c r="B47" s="62" t="s">
        <v>155</v>
      </c>
      <c r="C47" s="63">
        <v>14</v>
      </c>
      <c r="D47" s="63">
        <v>23</v>
      </c>
      <c r="E47" s="60">
        <f t="shared" si="2"/>
        <v>9</v>
      </c>
      <c r="F47" s="63">
        <v>3</v>
      </c>
      <c r="G47" s="63">
        <v>13</v>
      </c>
      <c r="H47" s="60">
        <f t="shared" si="1"/>
        <v>10</v>
      </c>
    </row>
    <row r="48" spans="1:8" ht="18.75">
      <c r="A48" s="61"/>
      <c r="B48" s="62" t="s">
        <v>105</v>
      </c>
      <c r="C48" s="63">
        <v>60</v>
      </c>
      <c r="D48" s="63">
        <v>75</v>
      </c>
      <c r="E48" s="60">
        <f t="shared" si="2"/>
        <v>15</v>
      </c>
      <c r="F48" s="63">
        <v>38</v>
      </c>
      <c r="G48" s="63">
        <v>28</v>
      </c>
      <c r="H48" s="60">
        <f t="shared" si="1"/>
        <v>-10</v>
      </c>
    </row>
    <row r="49" spans="1:8" s="76" customFormat="1" ht="18.75">
      <c r="A49" s="77" t="s">
        <v>106</v>
      </c>
      <c r="B49" s="77" t="s">
        <v>107</v>
      </c>
      <c r="C49" s="63">
        <v>2352</v>
      </c>
      <c r="D49" s="70">
        <v>4825</v>
      </c>
      <c r="E49" s="71">
        <f t="shared" si="2"/>
        <v>2473</v>
      </c>
      <c r="F49" s="70">
        <v>1000</v>
      </c>
      <c r="G49" s="70">
        <v>2989</v>
      </c>
      <c r="H49" s="71">
        <f t="shared" si="1"/>
        <v>1989</v>
      </c>
    </row>
    <row r="50" spans="1:8" ht="18.75">
      <c r="A50" s="59" t="s">
        <v>132</v>
      </c>
      <c r="B50" s="81" t="s">
        <v>162</v>
      </c>
      <c r="C50" s="63"/>
      <c r="D50" s="85"/>
      <c r="E50" s="79"/>
      <c r="F50" s="79"/>
      <c r="G50" s="79"/>
      <c r="H50" s="80"/>
    </row>
    <row r="51" spans="1:8" ht="18.75">
      <c r="A51" s="61"/>
      <c r="B51" s="62" t="s">
        <v>108</v>
      </c>
      <c r="C51" s="63">
        <v>60</v>
      </c>
      <c r="D51" s="63">
        <v>72</v>
      </c>
      <c r="E51" s="60">
        <f>D51-C51</f>
        <v>12</v>
      </c>
      <c r="F51" s="63">
        <v>36</v>
      </c>
      <c r="G51" s="63">
        <v>44</v>
      </c>
      <c r="H51" s="60">
        <f t="shared" si="1"/>
        <v>8</v>
      </c>
    </row>
    <row r="52" spans="1:8" ht="18.75">
      <c r="A52" s="61"/>
      <c r="B52" s="62" t="s">
        <v>109</v>
      </c>
      <c r="C52" s="63">
        <v>31</v>
      </c>
      <c r="D52" s="63">
        <v>40</v>
      </c>
      <c r="E52" s="60">
        <f>D52-C52</f>
        <v>9</v>
      </c>
      <c r="F52" s="63">
        <v>21</v>
      </c>
      <c r="G52" s="63">
        <v>21</v>
      </c>
      <c r="H52" s="60">
        <f t="shared" si="1"/>
        <v>0</v>
      </c>
    </row>
    <row r="53" spans="1:8" ht="18.75">
      <c r="A53" s="59" t="s">
        <v>110</v>
      </c>
      <c r="B53" s="81" t="s">
        <v>160</v>
      </c>
      <c r="C53" s="63"/>
      <c r="D53" s="85"/>
      <c r="E53" s="79"/>
      <c r="F53" s="79"/>
      <c r="G53" s="79"/>
      <c r="H53" s="80"/>
    </row>
    <row r="54" spans="1:8" ht="18.75">
      <c r="A54" s="61"/>
      <c r="B54" s="62" t="s">
        <v>111</v>
      </c>
      <c r="C54" s="63">
        <v>1532</v>
      </c>
      <c r="D54" s="67">
        <v>1823</v>
      </c>
      <c r="E54" s="60">
        <f aca="true" t="shared" si="3" ref="E54:E60">D54-C54</f>
        <v>291</v>
      </c>
      <c r="F54" s="67">
        <v>676</v>
      </c>
      <c r="G54" s="67">
        <v>706</v>
      </c>
      <c r="H54" s="60">
        <f t="shared" si="1"/>
        <v>30</v>
      </c>
    </row>
    <row r="55" spans="1:8" ht="18.75">
      <c r="A55" s="61"/>
      <c r="B55" s="62" t="s">
        <v>112</v>
      </c>
      <c r="C55" s="63">
        <v>1173</v>
      </c>
      <c r="D55" s="67">
        <v>1457</v>
      </c>
      <c r="E55" s="60">
        <f t="shared" si="3"/>
        <v>284</v>
      </c>
      <c r="F55" s="67">
        <v>777</v>
      </c>
      <c r="G55" s="67">
        <v>1012</v>
      </c>
      <c r="H55" s="60">
        <f t="shared" si="1"/>
        <v>235</v>
      </c>
    </row>
    <row r="56" spans="1:8" ht="18.75">
      <c r="A56" s="61"/>
      <c r="B56" s="62" t="s">
        <v>113</v>
      </c>
      <c r="C56" s="63">
        <v>229</v>
      </c>
      <c r="D56" s="67">
        <v>931</v>
      </c>
      <c r="E56" s="60">
        <f t="shared" si="3"/>
        <v>702</v>
      </c>
      <c r="F56" s="67">
        <v>40</v>
      </c>
      <c r="G56" s="67">
        <v>62</v>
      </c>
      <c r="H56" s="60">
        <f t="shared" si="1"/>
        <v>22</v>
      </c>
    </row>
    <row r="57" spans="1:8" ht="18.75">
      <c r="A57" s="61"/>
      <c r="B57" s="62" t="s">
        <v>114</v>
      </c>
      <c r="C57" s="63">
        <v>0</v>
      </c>
      <c r="D57" s="67">
        <v>0</v>
      </c>
      <c r="E57" s="60">
        <f t="shared" si="3"/>
        <v>0</v>
      </c>
      <c r="F57" s="67">
        <v>0</v>
      </c>
      <c r="G57" s="67">
        <v>0</v>
      </c>
      <c r="H57" s="60">
        <f t="shared" si="1"/>
        <v>0</v>
      </c>
    </row>
    <row r="58" spans="1:8" ht="37.5">
      <c r="A58" s="61"/>
      <c r="B58" s="62" t="s">
        <v>115</v>
      </c>
      <c r="C58" s="63">
        <v>197</v>
      </c>
      <c r="D58" s="67">
        <v>167</v>
      </c>
      <c r="E58" s="60">
        <f t="shared" si="3"/>
        <v>-30</v>
      </c>
      <c r="F58" s="67">
        <v>94</v>
      </c>
      <c r="G58" s="67">
        <v>110</v>
      </c>
      <c r="H58" s="60">
        <f t="shared" si="1"/>
        <v>16</v>
      </c>
    </row>
    <row r="59" spans="1:8" s="76" customFormat="1" ht="36" customHeight="1">
      <c r="A59" s="77" t="s">
        <v>161</v>
      </c>
      <c r="B59" s="77" t="s">
        <v>116</v>
      </c>
      <c r="C59" s="63">
        <v>2</v>
      </c>
      <c r="D59" s="78">
        <v>6</v>
      </c>
      <c r="E59" s="71">
        <f t="shared" si="3"/>
        <v>4</v>
      </c>
      <c r="F59" s="78">
        <v>0</v>
      </c>
      <c r="G59" s="78">
        <v>0</v>
      </c>
      <c r="H59" s="71">
        <f t="shared" si="1"/>
        <v>0</v>
      </c>
    </row>
    <row r="60" spans="1:8" s="9" customFormat="1" ht="18.75">
      <c r="A60" s="59"/>
      <c r="B60" s="59" t="s">
        <v>117</v>
      </c>
      <c r="C60" s="60">
        <f>SUM(C13:C59)</f>
        <v>8633</v>
      </c>
      <c r="D60" s="60">
        <f>SUM(D13:D59)</f>
        <v>12675</v>
      </c>
      <c r="E60" s="60">
        <f t="shared" si="3"/>
        <v>4042</v>
      </c>
      <c r="F60" s="71">
        <f>SUM(F13:F59)</f>
        <v>4429</v>
      </c>
      <c r="G60" s="71">
        <f>SUM(G13:G59)</f>
        <v>6808</v>
      </c>
      <c r="H60" s="60">
        <f t="shared" si="1"/>
        <v>2379</v>
      </c>
    </row>
    <row r="62" spans="1:8" ht="18.75">
      <c r="A62" s="127"/>
      <c r="B62" s="127"/>
      <c r="C62" s="127"/>
      <c r="D62" s="127"/>
      <c r="E62" s="127"/>
      <c r="F62" s="127"/>
      <c r="G62" s="127"/>
      <c r="H62" s="127"/>
    </row>
    <row r="63" spans="1:8" ht="18.75">
      <c r="A63" s="56"/>
      <c r="B63" s="56"/>
      <c r="C63" s="56"/>
      <c r="D63" s="56"/>
      <c r="E63" s="56"/>
      <c r="F63" s="56"/>
      <c r="G63" s="56"/>
      <c r="H63" s="56"/>
    </row>
  </sheetData>
  <sheetProtection/>
  <mergeCells count="12">
    <mergeCell ref="A62:H62"/>
    <mergeCell ref="C12:H12"/>
    <mergeCell ref="A1:H1"/>
    <mergeCell ref="A3:H3"/>
    <mergeCell ref="A7:A11"/>
    <mergeCell ref="B7:B11"/>
    <mergeCell ref="C7:E7"/>
    <mergeCell ref="C8:E10"/>
    <mergeCell ref="F7:H7"/>
    <mergeCell ref="F8:H10"/>
    <mergeCell ref="A4:H4"/>
    <mergeCell ref="A5:H5"/>
  </mergeCells>
  <printOptions horizontalCentered="1"/>
  <pageMargins left="0.67" right="0.38" top="0.47" bottom="0.4" header="0.25" footer="0.22"/>
  <pageSetup horizontalDpi="600" verticalDpi="600" orientation="portrait" paperSize="9" scale="65" r:id="rId1"/>
  <headerFooter alignWithMargins="0">
    <oddHeader>&amp;C&amp;"Times New Roman,Regular"&amp;12Page# 5</oddHeader>
    <oddFooter>&amp;R&amp;"Times New Roman,Regular"&amp;12Continue On Page# 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="115" zoomScaleNormal="115" zoomScalePageLayoutView="0" workbookViewId="0" topLeftCell="A1">
      <selection activeCell="A3" sqref="A3:H60"/>
    </sheetView>
  </sheetViews>
  <sheetFormatPr defaultColWidth="9.140625" defaultRowHeight="12.75"/>
  <cols>
    <col min="1" max="1" width="10.421875" style="18" customWidth="1"/>
    <col min="2" max="2" width="39.8515625" style="18" customWidth="1"/>
    <col min="3" max="3" width="13.00390625" style="18" customWidth="1"/>
    <col min="4" max="8" width="12.7109375" style="18" customWidth="1"/>
    <col min="9" max="16384" width="9.140625" style="18" customWidth="1"/>
  </cols>
  <sheetData>
    <row r="1" spans="1:8" ht="18.75" customHeight="1">
      <c r="A1" s="123"/>
      <c r="B1" s="123"/>
      <c r="C1" s="123"/>
      <c r="D1" s="123"/>
      <c r="E1" s="123"/>
      <c r="F1" s="123"/>
      <c r="G1" s="123"/>
      <c r="H1" s="123"/>
    </row>
    <row r="2" spans="1:8" ht="10.5" customHeight="1">
      <c r="A2" s="19"/>
      <c r="B2" s="19"/>
      <c r="C2" s="19"/>
      <c r="D2" s="19"/>
      <c r="E2" s="19"/>
      <c r="F2" s="19"/>
      <c r="G2" s="19"/>
      <c r="H2" s="19"/>
    </row>
    <row r="3" spans="1:8" ht="18.75">
      <c r="A3" s="124" t="s">
        <v>129</v>
      </c>
      <c r="B3" s="124"/>
      <c r="C3" s="124"/>
      <c r="D3" s="124"/>
      <c r="E3" s="124"/>
      <c r="F3" s="124"/>
      <c r="G3" s="124"/>
      <c r="H3" s="124"/>
    </row>
    <row r="4" spans="1:8" ht="18.75">
      <c r="A4" s="124" t="s">
        <v>173</v>
      </c>
      <c r="B4" s="124"/>
      <c r="C4" s="124"/>
      <c r="D4" s="124"/>
      <c r="E4" s="124"/>
      <c r="F4" s="124"/>
      <c r="G4" s="124"/>
      <c r="H4" s="124"/>
    </row>
    <row r="5" spans="1:8" ht="18.75">
      <c r="A5" s="124" t="s">
        <v>149</v>
      </c>
      <c r="B5" s="124"/>
      <c r="C5" s="124"/>
      <c r="D5" s="124"/>
      <c r="E5" s="124"/>
      <c r="F5" s="124"/>
      <c r="G5" s="124"/>
      <c r="H5" s="124"/>
    </row>
    <row r="6" spans="1:8" ht="18.75">
      <c r="A6" s="35"/>
      <c r="B6" s="35"/>
      <c r="C6" s="35"/>
      <c r="D6" s="35"/>
      <c r="E6" s="35"/>
      <c r="F6" s="35"/>
      <c r="G6" s="35"/>
      <c r="H6" s="35"/>
    </row>
    <row r="7" spans="1:9" ht="18.75">
      <c r="A7" s="99" t="s">
        <v>1</v>
      </c>
      <c r="B7" s="99" t="s">
        <v>2</v>
      </c>
      <c r="C7" s="99" t="s">
        <v>148</v>
      </c>
      <c r="D7" s="99"/>
      <c r="E7" s="99"/>
      <c r="F7" s="99" t="s">
        <v>139</v>
      </c>
      <c r="G7" s="99"/>
      <c r="H7" s="99"/>
      <c r="I7" s="18" t="s">
        <v>128</v>
      </c>
    </row>
    <row r="8" spans="1:8" ht="18.75" customHeight="1">
      <c r="A8" s="99"/>
      <c r="B8" s="99"/>
      <c r="C8" s="126" t="s">
        <v>166</v>
      </c>
      <c r="D8" s="126"/>
      <c r="E8" s="126"/>
      <c r="F8" s="126" t="s">
        <v>166</v>
      </c>
      <c r="G8" s="126"/>
      <c r="H8" s="126"/>
    </row>
    <row r="9" spans="1:8" ht="18.75">
      <c r="A9" s="99"/>
      <c r="B9" s="99"/>
      <c r="C9" s="126"/>
      <c r="D9" s="126"/>
      <c r="E9" s="126"/>
      <c r="F9" s="126"/>
      <c r="G9" s="126"/>
      <c r="H9" s="126"/>
    </row>
    <row r="10" spans="1:8" ht="18.75">
      <c r="A10" s="99"/>
      <c r="B10" s="99"/>
      <c r="C10" s="126"/>
      <c r="D10" s="126"/>
      <c r="E10" s="126"/>
      <c r="F10" s="126"/>
      <c r="G10" s="126"/>
      <c r="H10" s="126"/>
    </row>
    <row r="11" spans="1:8" ht="18.75">
      <c r="A11" s="99"/>
      <c r="B11" s="99"/>
      <c r="C11" s="58">
        <v>2018</v>
      </c>
      <c r="D11" s="58">
        <v>2019</v>
      </c>
      <c r="E11" s="60" t="s">
        <v>4</v>
      </c>
      <c r="F11" s="58">
        <v>2018</v>
      </c>
      <c r="G11" s="58">
        <v>2019</v>
      </c>
      <c r="H11" s="60" t="s">
        <v>4</v>
      </c>
    </row>
    <row r="12" spans="1:10" ht="18.75">
      <c r="A12" s="15" t="s">
        <v>131</v>
      </c>
      <c r="B12" s="15" t="s">
        <v>130</v>
      </c>
      <c r="C12" s="106"/>
      <c r="D12" s="106"/>
      <c r="E12" s="106"/>
      <c r="F12" s="106"/>
      <c r="G12" s="106"/>
      <c r="H12" s="106"/>
      <c r="J12" s="18" t="s">
        <v>128</v>
      </c>
    </row>
    <row r="13" spans="1:8" ht="18.75">
      <c r="A13" s="36"/>
      <c r="B13" s="37" t="s">
        <v>81</v>
      </c>
      <c r="C13" s="31">
        <v>21</v>
      </c>
      <c r="D13" s="31">
        <v>23</v>
      </c>
      <c r="E13" s="30">
        <f>D13-C13</f>
        <v>2</v>
      </c>
      <c r="F13" s="31">
        <v>7</v>
      </c>
      <c r="G13" s="31">
        <v>6</v>
      </c>
      <c r="H13" s="30">
        <f>G13-F13</f>
        <v>-1</v>
      </c>
    </row>
    <row r="14" spans="1:8" ht="36">
      <c r="A14" s="36"/>
      <c r="B14" s="37" t="s">
        <v>147</v>
      </c>
      <c r="C14" s="31">
        <v>2</v>
      </c>
      <c r="D14" s="31">
        <v>1</v>
      </c>
      <c r="E14" s="30">
        <f aca="true" t="shared" si="0" ref="E14:E28">D14-C14</f>
        <v>-1</v>
      </c>
      <c r="F14" s="31">
        <v>0</v>
      </c>
      <c r="G14" s="31">
        <v>1</v>
      </c>
      <c r="H14" s="30">
        <f aca="true" t="shared" si="1" ref="H14:H28">G14-F14</f>
        <v>1</v>
      </c>
    </row>
    <row r="15" spans="1:10" ht="18.75">
      <c r="A15" s="36"/>
      <c r="B15" s="37" t="s">
        <v>82</v>
      </c>
      <c r="C15" s="31">
        <v>37</v>
      </c>
      <c r="D15" s="31">
        <v>38</v>
      </c>
      <c r="E15" s="30">
        <f t="shared" si="0"/>
        <v>1</v>
      </c>
      <c r="F15" s="31">
        <v>7</v>
      </c>
      <c r="G15" s="31">
        <v>11</v>
      </c>
      <c r="H15" s="30">
        <f t="shared" si="1"/>
        <v>4</v>
      </c>
      <c r="J15" s="18" t="s">
        <v>128</v>
      </c>
    </row>
    <row r="16" spans="1:12" ht="18.75">
      <c r="A16" s="36"/>
      <c r="B16" s="37" t="s">
        <v>83</v>
      </c>
      <c r="C16" s="31">
        <v>0</v>
      </c>
      <c r="D16" s="31">
        <v>0</v>
      </c>
      <c r="E16" s="30">
        <f t="shared" si="0"/>
        <v>0</v>
      </c>
      <c r="F16" s="31">
        <v>0</v>
      </c>
      <c r="G16" s="31">
        <v>0</v>
      </c>
      <c r="H16" s="30">
        <f t="shared" si="1"/>
        <v>0</v>
      </c>
      <c r="L16" s="18" t="s">
        <v>128</v>
      </c>
    </row>
    <row r="17" spans="1:8" ht="18.75">
      <c r="A17" s="36"/>
      <c r="B17" s="37" t="s">
        <v>84</v>
      </c>
      <c r="C17" s="31">
        <v>8</v>
      </c>
      <c r="D17" s="31">
        <v>6</v>
      </c>
      <c r="E17" s="30">
        <f t="shared" si="0"/>
        <v>-2</v>
      </c>
      <c r="F17" s="31">
        <v>1</v>
      </c>
      <c r="G17" s="31">
        <v>2</v>
      </c>
      <c r="H17" s="30">
        <f t="shared" si="1"/>
        <v>1</v>
      </c>
    </row>
    <row r="18" spans="1:12" ht="18.75">
      <c r="A18" s="36"/>
      <c r="B18" s="37" t="s">
        <v>85</v>
      </c>
      <c r="C18" s="31">
        <v>9</v>
      </c>
      <c r="D18" s="31">
        <v>17</v>
      </c>
      <c r="E18" s="30">
        <f t="shared" si="0"/>
        <v>8</v>
      </c>
      <c r="F18" s="31">
        <v>2</v>
      </c>
      <c r="G18" s="31">
        <v>3</v>
      </c>
      <c r="H18" s="30">
        <f t="shared" si="1"/>
        <v>1</v>
      </c>
      <c r="L18" s="18" t="s">
        <v>128</v>
      </c>
    </row>
    <row r="19" spans="1:8" ht="18.75">
      <c r="A19" s="36"/>
      <c r="B19" s="37" t="s">
        <v>86</v>
      </c>
      <c r="C19" s="31">
        <v>92</v>
      </c>
      <c r="D19" s="31">
        <v>82</v>
      </c>
      <c r="E19" s="30">
        <f t="shared" si="0"/>
        <v>-10</v>
      </c>
      <c r="F19" s="31">
        <v>5</v>
      </c>
      <c r="G19" s="31">
        <v>9</v>
      </c>
      <c r="H19" s="30">
        <f t="shared" si="1"/>
        <v>4</v>
      </c>
    </row>
    <row r="20" spans="1:12" ht="18.75">
      <c r="A20" s="36"/>
      <c r="B20" s="37" t="s">
        <v>119</v>
      </c>
      <c r="C20" s="31">
        <v>36</v>
      </c>
      <c r="D20" s="31">
        <v>81</v>
      </c>
      <c r="E20" s="30">
        <f t="shared" si="0"/>
        <v>45</v>
      </c>
      <c r="F20" s="31">
        <v>5</v>
      </c>
      <c r="G20" s="31">
        <v>7</v>
      </c>
      <c r="H20" s="30">
        <f t="shared" si="1"/>
        <v>2</v>
      </c>
      <c r="L20" s="18" t="s">
        <v>128</v>
      </c>
    </row>
    <row r="21" spans="1:8" ht="18.75">
      <c r="A21" s="36"/>
      <c r="B21" s="37" t="s">
        <v>87</v>
      </c>
      <c r="C21" s="31">
        <v>8</v>
      </c>
      <c r="D21" s="31">
        <v>8</v>
      </c>
      <c r="E21" s="30">
        <f t="shared" si="0"/>
        <v>0</v>
      </c>
      <c r="F21" s="31">
        <v>0</v>
      </c>
      <c r="G21" s="31">
        <v>2</v>
      </c>
      <c r="H21" s="30">
        <f t="shared" si="1"/>
        <v>2</v>
      </c>
    </row>
    <row r="22" spans="1:8" ht="18.75">
      <c r="A22" s="36"/>
      <c r="B22" s="37" t="s">
        <v>88</v>
      </c>
      <c r="C22" s="31">
        <v>5</v>
      </c>
      <c r="D22" s="31">
        <v>7</v>
      </c>
      <c r="E22" s="30">
        <f t="shared" si="0"/>
        <v>2</v>
      </c>
      <c r="F22" s="31">
        <v>1</v>
      </c>
      <c r="G22" s="31">
        <v>5</v>
      </c>
      <c r="H22" s="30">
        <f t="shared" si="1"/>
        <v>4</v>
      </c>
    </row>
    <row r="23" spans="1:8" ht="18.75">
      <c r="A23" s="36"/>
      <c r="B23" s="37" t="s">
        <v>89</v>
      </c>
      <c r="C23" s="31">
        <v>0</v>
      </c>
      <c r="D23" s="31">
        <v>1</v>
      </c>
      <c r="E23" s="30">
        <f t="shared" si="0"/>
        <v>1</v>
      </c>
      <c r="F23" s="31">
        <v>0</v>
      </c>
      <c r="G23" s="31">
        <v>0</v>
      </c>
      <c r="H23" s="30">
        <f t="shared" si="1"/>
        <v>0</v>
      </c>
    </row>
    <row r="24" spans="1:8" ht="18.75">
      <c r="A24" s="36"/>
      <c r="B24" s="37" t="s">
        <v>90</v>
      </c>
      <c r="C24" s="31">
        <v>50</v>
      </c>
      <c r="D24" s="31">
        <v>51</v>
      </c>
      <c r="E24" s="30">
        <f t="shared" si="0"/>
        <v>1</v>
      </c>
      <c r="F24" s="31">
        <v>10</v>
      </c>
      <c r="G24" s="31">
        <v>4</v>
      </c>
      <c r="H24" s="30">
        <f t="shared" si="1"/>
        <v>-6</v>
      </c>
    </row>
    <row r="25" spans="1:8" ht="18.75">
      <c r="A25" s="36"/>
      <c r="B25" s="37" t="s">
        <v>91</v>
      </c>
      <c r="C25" s="31">
        <v>0</v>
      </c>
      <c r="D25" s="31">
        <v>0</v>
      </c>
      <c r="E25" s="30">
        <f t="shared" si="0"/>
        <v>0</v>
      </c>
      <c r="F25" s="31">
        <v>0</v>
      </c>
      <c r="G25" s="31">
        <v>0</v>
      </c>
      <c r="H25" s="30">
        <f t="shared" si="1"/>
        <v>0</v>
      </c>
    </row>
    <row r="26" spans="1:8" ht="18.75">
      <c r="A26" s="36"/>
      <c r="B26" s="37" t="s">
        <v>92</v>
      </c>
      <c r="C26" s="31">
        <v>0</v>
      </c>
      <c r="D26" s="31">
        <v>0</v>
      </c>
      <c r="E26" s="30">
        <f t="shared" si="0"/>
        <v>0</v>
      </c>
      <c r="F26" s="31">
        <v>0</v>
      </c>
      <c r="G26" s="31">
        <v>0</v>
      </c>
      <c r="H26" s="30">
        <f t="shared" si="1"/>
        <v>0</v>
      </c>
    </row>
    <row r="27" spans="1:8" ht="18.75">
      <c r="A27" s="36"/>
      <c r="B27" s="37" t="s">
        <v>93</v>
      </c>
      <c r="C27" s="31">
        <v>4</v>
      </c>
      <c r="D27" s="31">
        <v>0</v>
      </c>
      <c r="E27" s="30">
        <f t="shared" si="0"/>
        <v>-4</v>
      </c>
      <c r="F27" s="31">
        <v>0</v>
      </c>
      <c r="G27" s="31">
        <v>0</v>
      </c>
      <c r="H27" s="30">
        <f t="shared" si="1"/>
        <v>0</v>
      </c>
    </row>
    <row r="28" spans="1:8" ht="18.75">
      <c r="A28" s="36"/>
      <c r="B28" s="37" t="s">
        <v>94</v>
      </c>
      <c r="C28" s="31">
        <v>0</v>
      </c>
      <c r="D28" s="31">
        <v>1</v>
      </c>
      <c r="E28" s="30">
        <f t="shared" si="0"/>
        <v>1</v>
      </c>
      <c r="F28" s="31">
        <v>0</v>
      </c>
      <c r="G28" s="31">
        <v>0</v>
      </c>
      <c r="H28" s="30">
        <f t="shared" si="1"/>
        <v>0</v>
      </c>
    </row>
    <row r="29" spans="1:8" ht="18.75">
      <c r="A29" s="15" t="s">
        <v>144</v>
      </c>
      <c r="B29" s="15" t="s">
        <v>145</v>
      </c>
      <c r="C29" s="38"/>
      <c r="D29" s="38"/>
      <c r="E29" s="38"/>
      <c r="F29" s="38"/>
      <c r="G29" s="38"/>
      <c r="H29" s="39"/>
    </row>
    <row r="30" spans="1:8" ht="18.75">
      <c r="A30" s="36"/>
      <c r="B30" s="37" t="s">
        <v>120</v>
      </c>
      <c r="C30" s="31">
        <v>0</v>
      </c>
      <c r="D30" s="31">
        <v>2</v>
      </c>
      <c r="E30" s="30">
        <f>D30-C30</f>
        <v>2</v>
      </c>
      <c r="F30" s="31">
        <v>0</v>
      </c>
      <c r="G30" s="31">
        <v>0</v>
      </c>
      <c r="H30" s="30">
        <f>G30-F30</f>
        <v>0</v>
      </c>
    </row>
    <row r="31" spans="1:8" ht="18.75">
      <c r="A31" s="36"/>
      <c r="B31" s="37" t="s">
        <v>121</v>
      </c>
      <c r="C31" s="31">
        <v>0</v>
      </c>
      <c r="D31" s="31">
        <v>0</v>
      </c>
      <c r="E31" s="30">
        <f aca="true" t="shared" si="2" ref="E31:E49">D31-C31</f>
        <v>0</v>
      </c>
      <c r="F31" s="31">
        <v>0</v>
      </c>
      <c r="G31" s="31">
        <v>0</v>
      </c>
      <c r="H31" s="30">
        <f aca="true" t="shared" si="3" ref="H31:H49">G31-F31</f>
        <v>0</v>
      </c>
    </row>
    <row r="32" spans="1:9" ht="18.75">
      <c r="A32" s="36"/>
      <c r="B32" s="37" t="s">
        <v>122</v>
      </c>
      <c r="C32" s="31">
        <v>0</v>
      </c>
      <c r="D32" s="31">
        <v>0</v>
      </c>
      <c r="E32" s="30">
        <f t="shared" si="2"/>
        <v>0</v>
      </c>
      <c r="F32" s="31">
        <v>0</v>
      </c>
      <c r="G32" s="31">
        <v>0</v>
      </c>
      <c r="H32" s="30">
        <f t="shared" si="3"/>
        <v>0</v>
      </c>
      <c r="I32" s="18" t="s">
        <v>128</v>
      </c>
    </row>
    <row r="33" spans="1:8" ht="18.75">
      <c r="A33" s="36"/>
      <c r="B33" s="37" t="s">
        <v>123</v>
      </c>
      <c r="C33" s="31">
        <v>12</v>
      </c>
      <c r="D33" s="31">
        <v>10</v>
      </c>
      <c r="E33" s="30">
        <f t="shared" si="2"/>
        <v>-2</v>
      </c>
      <c r="F33" s="31">
        <v>1</v>
      </c>
      <c r="G33" s="31">
        <v>2</v>
      </c>
      <c r="H33" s="30">
        <f t="shared" si="3"/>
        <v>1</v>
      </c>
    </row>
    <row r="34" spans="1:8" ht="18.75">
      <c r="A34" s="36"/>
      <c r="B34" s="37" t="s">
        <v>124</v>
      </c>
      <c r="C34" s="31">
        <v>0</v>
      </c>
      <c r="D34" s="31">
        <v>0</v>
      </c>
      <c r="E34" s="30">
        <f t="shared" si="2"/>
        <v>0</v>
      </c>
      <c r="F34" s="31">
        <v>0</v>
      </c>
      <c r="G34" s="31">
        <v>0</v>
      </c>
      <c r="H34" s="30">
        <f t="shared" si="3"/>
        <v>0</v>
      </c>
    </row>
    <row r="35" spans="1:8" ht="18.75">
      <c r="A35" s="36"/>
      <c r="B35" s="37" t="s">
        <v>125</v>
      </c>
      <c r="C35" s="31">
        <v>0</v>
      </c>
      <c r="D35" s="31">
        <v>0</v>
      </c>
      <c r="E35" s="30">
        <f t="shared" si="2"/>
        <v>0</v>
      </c>
      <c r="F35" s="31">
        <v>0</v>
      </c>
      <c r="G35" s="31">
        <v>0</v>
      </c>
      <c r="H35" s="30">
        <f t="shared" si="3"/>
        <v>0</v>
      </c>
    </row>
    <row r="36" spans="1:8" ht="18.75">
      <c r="A36" s="36"/>
      <c r="B36" s="37" t="s">
        <v>126</v>
      </c>
      <c r="C36" s="31">
        <v>0</v>
      </c>
      <c r="D36" s="31">
        <v>0</v>
      </c>
      <c r="E36" s="30">
        <f t="shared" si="2"/>
        <v>0</v>
      </c>
      <c r="F36" s="31">
        <v>1</v>
      </c>
      <c r="G36" s="31">
        <v>1</v>
      </c>
      <c r="H36" s="30">
        <f t="shared" si="3"/>
        <v>0</v>
      </c>
    </row>
    <row r="37" spans="1:8" ht="18.75">
      <c r="A37" s="36"/>
      <c r="B37" s="37" t="s">
        <v>127</v>
      </c>
      <c r="C37" s="31">
        <v>13</v>
      </c>
      <c r="D37" s="31">
        <v>20</v>
      </c>
      <c r="E37" s="30">
        <f t="shared" si="2"/>
        <v>7</v>
      </c>
      <c r="F37" s="31">
        <v>2</v>
      </c>
      <c r="G37" s="31">
        <v>0</v>
      </c>
      <c r="H37" s="30">
        <f t="shared" si="3"/>
        <v>-2</v>
      </c>
    </row>
    <row r="38" spans="1:8" ht="18.75">
      <c r="A38" s="36"/>
      <c r="B38" s="37" t="s">
        <v>95</v>
      </c>
      <c r="C38" s="31">
        <v>24</v>
      </c>
      <c r="D38" s="31">
        <v>42</v>
      </c>
      <c r="E38" s="30">
        <f t="shared" si="2"/>
        <v>18</v>
      </c>
      <c r="F38" s="31">
        <v>3</v>
      </c>
      <c r="G38" s="31">
        <v>7</v>
      </c>
      <c r="H38" s="30">
        <f t="shared" si="3"/>
        <v>4</v>
      </c>
    </row>
    <row r="39" spans="1:8" ht="18.75">
      <c r="A39" s="36"/>
      <c r="B39" s="37" t="s">
        <v>96</v>
      </c>
      <c r="C39" s="31">
        <v>3</v>
      </c>
      <c r="D39" s="31">
        <v>3</v>
      </c>
      <c r="E39" s="30">
        <f t="shared" si="2"/>
        <v>0</v>
      </c>
      <c r="F39" s="31">
        <v>0</v>
      </c>
      <c r="G39" s="31">
        <v>0</v>
      </c>
      <c r="H39" s="30">
        <f t="shared" si="3"/>
        <v>0</v>
      </c>
    </row>
    <row r="40" spans="1:8" ht="18.75">
      <c r="A40" s="36"/>
      <c r="B40" s="37" t="s">
        <v>97</v>
      </c>
      <c r="C40" s="31">
        <v>1</v>
      </c>
      <c r="D40" s="31">
        <v>0</v>
      </c>
      <c r="E40" s="30">
        <f t="shared" si="2"/>
        <v>-1</v>
      </c>
      <c r="F40" s="31">
        <v>0</v>
      </c>
      <c r="G40" s="31">
        <v>0</v>
      </c>
      <c r="H40" s="30">
        <f t="shared" si="3"/>
        <v>0</v>
      </c>
    </row>
    <row r="41" spans="1:8" ht="18.75">
      <c r="A41" s="36"/>
      <c r="B41" s="37" t="s">
        <v>98</v>
      </c>
      <c r="C41" s="31">
        <v>17</v>
      </c>
      <c r="D41" s="31">
        <v>42</v>
      </c>
      <c r="E41" s="30">
        <f t="shared" si="2"/>
        <v>25</v>
      </c>
      <c r="F41" s="31">
        <v>12</v>
      </c>
      <c r="G41" s="31">
        <v>8</v>
      </c>
      <c r="H41" s="30">
        <f t="shared" si="3"/>
        <v>-4</v>
      </c>
    </row>
    <row r="42" spans="1:8" ht="18.75">
      <c r="A42" s="36"/>
      <c r="B42" s="37" t="s">
        <v>99</v>
      </c>
      <c r="C42" s="31">
        <v>9</v>
      </c>
      <c r="D42" s="31">
        <v>10</v>
      </c>
      <c r="E42" s="30">
        <f t="shared" si="2"/>
        <v>1</v>
      </c>
      <c r="F42" s="31">
        <v>2</v>
      </c>
      <c r="G42" s="31">
        <v>1</v>
      </c>
      <c r="H42" s="30">
        <f t="shared" si="3"/>
        <v>-1</v>
      </c>
    </row>
    <row r="43" spans="1:8" ht="18" customHeight="1">
      <c r="A43" s="36"/>
      <c r="B43" s="37" t="s">
        <v>100</v>
      </c>
      <c r="C43" s="31">
        <v>3</v>
      </c>
      <c r="D43" s="31">
        <v>2</v>
      </c>
      <c r="E43" s="30">
        <f t="shared" si="2"/>
        <v>-1</v>
      </c>
      <c r="F43" s="31">
        <v>0</v>
      </c>
      <c r="G43" s="31">
        <v>0</v>
      </c>
      <c r="H43" s="30">
        <f t="shared" si="3"/>
        <v>0</v>
      </c>
    </row>
    <row r="44" spans="1:8" ht="24" customHeight="1">
      <c r="A44" s="36"/>
      <c r="B44" s="37" t="s">
        <v>101</v>
      </c>
      <c r="C44" s="31">
        <v>2</v>
      </c>
      <c r="D44" s="31">
        <v>2</v>
      </c>
      <c r="E44" s="30">
        <f t="shared" si="2"/>
        <v>0</v>
      </c>
      <c r="F44" s="31">
        <v>1</v>
      </c>
      <c r="G44" s="31">
        <v>1</v>
      </c>
      <c r="H44" s="30">
        <f t="shared" si="3"/>
        <v>0</v>
      </c>
    </row>
    <row r="45" spans="1:8" ht="18.75">
      <c r="A45" s="36"/>
      <c r="B45" s="37" t="s">
        <v>102</v>
      </c>
      <c r="C45" s="31">
        <v>16</v>
      </c>
      <c r="D45" s="31">
        <v>14</v>
      </c>
      <c r="E45" s="30">
        <f t="shared" si="2"/>
        <v>-2</v>
      </c>
      <c r="F45" s="31">
        <v>5</v>
      </c>
      <c r="G45" s="31">
        <v>4</v>
      </c>
      <c r="H45" s="30">
        <f t="shared" si="3"/>
        <v>-1</v>
      </c>
    </row>
    <row r="46" spans="1:8" ht="18.75">
      <c r="A46" s="36"/>
      <c r="B46" s="37" t="s">
        <v>103</v>
      </c>
      <c r="C46" s="31">
        <v>18</v>
      </c>
      <c r="D46" s="31">
        <v>37</v>
      </c>
      <c r="E46" s="30">
        <f t="shared" si="2"/>
        <v>19</v>
      </c>
      <c r="F46" s="31">
        <v>2</v>
      </c>
      <c r="G46" s="31">
        <v>9</v>
      </c>
      <c r="H46" s="30">
        <f t="shared" si="3"/>
        <v>7</v>
      </c>
    </row>
    <row r="47" spans="1:8" ht="36">
      <c r="A47" s="36"/>
      <c r="B47" s="37" t="s">
        <v>104</v>
      </c>
      <c r="C47" s="31">
        <v>4</v>
      </c>
      <c r="D47" s="31">
        <v>4</v>
      </c>
      <c r="E47" s="30">
        <f t="shared" si="2"/>
        <v>0</v>
      </c>
      <c r="F47" s="31">
        <v>0</v>
      </c>
      <c r="G47" s="31">
        <v>0</v>
      </c>
      <c r="H47" s="30">
        <f t="shared" si="3"/>
        <v>0</v>
      </c>
    </row>
    <row r="48" spans="1:8" ht="18.75">
      <c r="A48" s="36"/>
      <c r="B48" s="37" t="s">
        <v>105</v>
      </c>
      <c r="C48" s="31">
        <v>6</v>
      </c>
      <c r="D48" s="31">
        <v>9</v>
      </c>
      <c r="E48" s="30">
        <f t="shared" si="2"/>
        <v>3</v>
      </c>
      <c r="F48" s="31">
        <v>1</v>
      </c>
      <c r="G48" s="31">
        <v>4</v>
      </c>
      <c r="H48" s="30">
        <f t="shared" si="3"/>
        <v>3</v>
      </c>
    </row>
    <row r="49" spans="1:8" s="76" customFormat="1" ht="18.75">
      <c r="A49" s="72" t="s">
        <v>106</v>
      </c>
      <c r="B49" s="72" t="s">
        <v>107</v>
      </c>
      <c r="C49" s="75">
        <v>503</v>
      </c>
      <c r="D49" s="75">
        <v>839</v>
      </c>
      <c r="E49" s="43">
        <f t="shared" si="2"/>
        <v>336</v>
      </c>
      <c r="F49" s="75">
        <v>119</v>
      </c>
      <c r="G49" s="75">
        <v>157</v>
      </c>
      <c r="H49" s="43">
        <f t="shared" si="3"/>
        <v>38</v>
      </c>
    </row>
    <row r="50" spans="1:12" ht="18.75">
      <c r="A50" s="32" t="s">
        <v>132</v>
      </c>
      <c r="B50" s="32" t="s">
        <v>146</v>
      </c>
      <c r="C50" s="38"/>
      <c r="D50" s="38"/>
      <c r="E50" s="38"/>
      <c r="F50" s="38"/>
      <c r="G50" s="38"/>
      <c r="H50" s="39"/>
      <c r="L50" s="18" t="s">
        <v>128</v>
      </c>
    </row>
    <row r="51" spans="1:8" ht="18.75">
      <c r="A51" s="36"/>
      <c r="B51" s="37" t="s">
        <v>108</v>
      </c>
      <c r="C51" s="31">
        <v>7</v>
      </c>
      <c r="D51" s="31">
        <v>8</v>
      </c>
      <c r="E51" s="30">
        <f>D51-C51</f>
        <v>1</v>
      </c>
      <c r="F51" s="31">
        <v>3</v>
      </c>
      <c r="G51" s="31">
        <v>1</v>
      </c>
      <c r="H51" s="30">
        <f>G51-F51</f>
        <v>-2</v>
      </c>
    </row>
    <row r="52" spans="1:9" ht="18.75">
      <c r="A52" s="36"/>
      <c r="B52" s="37" t="s">
        <v>109</v>
      </c>
      <c r="C52" s="31">
        <v>5</v>
      </c>
      <c r="D52" s="31">
        <v>8</v>
      </c>
      <c r="E52" s="30">
        <f>D52-C52</f>
        <v>3</v>
      </c>
      <c r="F52" s="31">
        <v>0</v>
      </c>
      <c r="G52" s="31">
        <v>0</v>
      </c>
      <c r="H52" s="30">
        <f>G52-F52</f>
        <v>0</v>
      </c>
      <c r="I52" s="18" t="s">
        <v>128</v>
      </c>
    </row>
    <row r="53" spans="1:8" ht="18.75">
      <c r="A53" s="32" t="s">
        <v>132</v>
      </c>
      <c r="B53" s="32" t="s">
        <v>17</v>
      </c>
      <c r="C53" s="41"/>
      <c r="D53" s="41"/>
      <c r="E53" s="41"/>
      <c r="F53" s="41"/>
      <c r="G53" s="41"/>
      <c r="H53" s="42"/>
    </row>
    <row r="54" spans="1:12" ht="18.75">
      <c r="A54" s="36"/>
      <c r="B54" s="37" t="s">
        <v>111</v>
      </c>
      <c r="C54" s="40">
        <v>287</v>
      </c>
      <c r="D54" s="40">
        <v>524</v>
      </c>
      <c r="E54" s="30">
        <f>D54-C54</f>
        <v>237</v>
      </c>
      <c r="F54" s="40">
        <v>86</v>
      </c>
      <c r="G54" s="40">
        <v>102</v>
      </c>
      <c r="H54" s="30">
        <f>G54-F54</f>
        <v>16</v>
      </c>
      <c r="L54" s="18" t="s">
        <v>128</v>
      </c>
    </row>
    <row r="55" spans="1:8" ht="18.75">
      <c r="A55" s="36"/>
      <c r="B55" s="37" t="s">
        <v>112</v>
      </c>
      <c r="C55" s="40">
        <v>100</v>
      </c>
      <c r="D55" s="40">
        <v>180</v>
      </c>
      <c r="E55" s="30">
        <f aca="true" t="shared" si="4" ref="E55:E60">D55-C55</f>
        <v>80</v>
      </c>
      <c r="F55" s="40">
        <v>29</v>
      </c>
      <c r="G55" s="40">
        <v>13</v>
      </c>
      <c r="H55" s="30">
        <f aca="true" t="shared" si="5" ref="H55:H60">G55-F55</f>
        <v>-16</v>
      </c>
    </row>
    <row r="56" spans="1:8" ht="18.75">
      <c r="A56" s="36"/>
      <c r="B56" s="37" t="s">
        <v>113</v>
      </c>
      <c r="C56" s="40">
        <v>30</v>
      </c>
      <c r="D56" s="40">
        <v>135</v>
      </c>
      <c r="E56" s="30">
        <f t="shared" si="4"/>
        <v>105</v>
      </c>
      <c r="F56" s="40">
        <v>4</v>
      </c>
      <c r="G56" s="40">
        <v>43</v>
      </c>
      <c r="H56" s="30">
        <f t="shared" si="5"/>
        <v>39</v>
      </c>
    </row>
    <row r="57" spans="1:8" ht="18.75">
      <c r="A57" s="36"/>
      <c r="B57" s="37" t="s">
        <v>114</v>
      </c>
      <c r="C57" s="40">
        <v>0</v>
      </c>
      <c r="D57" s="40">
        <v>0</v>
      </c>
      <c r="E57" s="30">
        <f t="shared" si="4"/>
        <v>0</v>
      </c>
      <c r="F57" s="40">
        <v>0</v>
      </c>
      <c r="G57" s="40">
        <v>0</v>
      </c>
      <c r="H57" s="30">
        <f t="shared" si="5"/>
        <v>0</v>
      </c>
    </row>
    <row r="58" spans="1:8" ht="36">
      <c r="A58" s="36"/>
      <c r="B58" s="37" t="s">
        <v>115</v>
      </c>
      <c r="C58" s="40">
        <v>78</v>
      </c>
      <c r="D58" s="40">
        <v>6</v>
      </c>
      <c r="E58" s="30">
        <f t="shared" si="4"/>
        <v>-72</v>
      </c>
      <c r="F58" s="40">
        <v>16</v>
      </c>
      <c r="G58" s="40">
        <v>4</v>
      </c>
      <c r="H58" s="30">
        <f t="shared" si="5"/>
        <v>-12</v>
      </c>
    </row>
    <row r="59" spans="1:8" s="76" customFormat="1" ht="36" customHeight="1">
      <c r="A59" s="72" t="s">
        <v>110</v>
      </c>
      <c r="B59" s="72" t="s">
        <v>116</v>
      </c>
      <c r="C59" s="73">
        <v>1</v>
      </c>
      <c r="D59" s="73">
        <v>1</v>
      </c>
      <c r="E59" s="43">
        <f t="shared" si="4"/>
        <v>0</v>
      </c>
      <c r="F59" s="73">
        <v>0</v>
      </c>
      <c r="G59" s="73">
        <v>0</v>
      </c>
      <c r="H59" s="43">
        <f t="shared" si="5"/>
        <v>0</v>
      </c>
    </row>
    <row r="60" spans="1:8" s="9" customFormat="1" ht="18.75">
      <c r="A60" s="32"/>
      <c r="B60" s="32" t="s">
        <v>117</v>
      </c>
      <c r="C60" s="30">
        <f>SUM(C13:C59)</f>
        <v>1411</v>
      </c>
      <c r="D60" s="43">
        <f>SUM(D13:D59)</f>
        <v>2214</v>
      </c>
      <c r="E60" s="30">
        <f t="shared" si="4"/>
        <v>803</v>
      </c>
      <c r="F60" s="30">
        <f>SUM(F13:F59)</f>
        <v>325</v>
      </c>
      <c r="G60" s="43">
        <f>SUM(G13:G59)</f>
        <v>407</v>
      </c>
      <c r="H60" s="30">
        <f t="shared" si="5"/>
        <v>82</v>
      </c>
    </row>
    <row r="62" spans="1:9" ht="18.75">
      <c r="A62" s="127"/>
      <c r="B62" s="127"/>
      <c r="C62" s="127"/>
      <c r="D62" s="127"/>
      <c r="E62" s="127"/>
      <c r="F62" s="127"/>
      <c r="G62" s="127"/>
      <c r="H62" s="127"/>
      <c r="I62" s="18" t="s">
        <v>128</v>
      </c>
    </row>
    <row r="63" spans="1:11" ht="18.75">
      <c r="A63" s="56"/>
      <c r="B63" s="56"/>
      <c r="C63" s="56"/>
      <c r="D63" s="56"/>
      <c r="E63" s="56"/>
      <c r="F63" s="56"/>
      <c r="G63" s="56"/>
      <c r="H63" s="56"/>
      <c r="K63" s="18" t="s">
        <v>128</v>
      </c>
    </row>
  </sheetData>
  <sheetProtection/>
  <mergeCells count="12">
    <mergeCell ref="A1:H1"/>
    <mergeCell ref="A3:H3"/>
    <mergeCell ref="A7:A11"/>
    <mergeCell ref="B7:B11"/>
    <mergeCell ref="C7:E7"/>
    <mergeCell ref="A5:H5"/>
    <mergeCell ref="A62:H62"/>
    <mergeCell ref="F8:H10"/>
    <mergeCell ref="C8:E10"/>
    <mergeCell ref="F7:H7"/>
    <mergeCell ref="A4:H4"/>
    <mergeCell ref="C12:H12"/>
  </mergeCells>
  <printOptions horizontalCentered="1"/>
  <pageMargins left="0.67" right="0.38" top="0.47" bottom="0.4" header="0.25" footer="0.22"/>
  <pageSetup horizontalDpi="600" verticalDpi="600" orientation="portrait" paperSize="9" scale="65" r:id="rId1"/>
  <headerFooter alignWithMargins="0">
    <oddHeader>&amp;C&amp;"Times New Roman,Regular"&amp;12Page# 6</oddHeader>
    <oddFooter>&amp;R&amp;"Times New Roman,Regular"&amp;12Continue On Page# 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">
      <selection activeCell="A3" sqref="A3:K60"/>
    </sheetView>
  </sheetViews>
  <sheetFormatPr defaultColWidth="9.140625" defaultRowHeight="12.75"/>
  <cols>
    <col min="1" max="1" width="4.57421875" style="14" bestFit="1" customWidth="1"/>
    <col min="2" max="2" width="37.421875" style="14" customWidth="1"/>
    <col min="3" max="3" width="10.57421875" style="14" customWidth="1"/>
    <col min="4" max="4" width="11.57421875" style="14" customWidth="1"/>
    <col min="5" max="5" width="9.7109375" style="14" customWidth="1"/>
    <col min="6" max="7" width="11.140625" style="14" customWidth="1"/>
    <col min="8" max="8" width="12.57421875" style="14" customWidth="1"/>
    <col min="9" max="9" width="11.421875" style="26" customWidth="1"/>
    <col min="10" max="10" width="12.00390625" style="14" customWidth="1"/>
    <col min="11" max="11" width="9.7109375" style="14" customWidth="1"/>
    <col min="12" max="16384" width="9.140625" style="14" customWidth="1"/>
  </cols>
  <sheetData>
    <row r="1" spans="1:8" ht="18.75" customHeight="1">
      <c r="A1" s="130"/>
      <c r="B1" s="130"/>
      <c r="C1" s="130"/>
      <c r="D1" s="130"/>
      <c r="E1" s="130"/>
      <c r="F1" s="130"/>
      <c r="G1" s="130"/>
      <c r="H1" s="130"/>
    </row>
    <row r="2" spans="1:8" ht="10.5" customHeight="1">
      <c r="A2" s="12"/>
      <c r="B2" s="12"/>
      <c r="C2" s="12"/>
      <c r="D2" s="12"/>
      <c r="E2" s="12"/>
      <c r="F2" s="12"/>
      <c r="G2" s="12"/>
      <c r="H2" s="12"/>
    </row>
    <row r="3" spans="1:11" ht="18">
      <c r="A3" s="124" t="s">
        <v>129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</row>
    <row r="4" spans="1:11" ht="18">
      <c r="A4" s="124" t="s">
        <v>173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</row>
    <row r="5" spans="1:11" ht="18">
      <c r="A5" s="124" t="s">
        <v>163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</row>
    <row r="6" spans="1:11" ht="18">
      <c r="A6" s="28"/>
      <c r="B6" s="28"/>
      <c r="C6" s="28"/>
      <c r="D6" s="28"/>
      <c r="E6" s="28"/>
      <c r="F6" s="28"/>
      <c r="G6" s="28"/>
      <c r="H6" s="28"/>
      <c r="J6" s="28"/>
      <c r="K6" s="28"/>
    </row>
    <row r="7" spans="1:11" ht="18">
      <c r="A7" s="131" t="s">
        <v>1</v>
      </c>
      <c r="B7" s="134" t="s">
        <v>2</v>
      </c>
      <c r="C7" s="106" t="s">
        <v>150</v>
      </c>
      <c r="D7" s="106"/>
      <c r="E7" s="106"/>
      <c r="F7" s="106" t="s">
        <v>140</v>
      </c>
      <c r="G7" s="106"/>
      <c r="H7" s="106"/>
      <c r="I7" s="106" t="s">
        <v>157</v>
      </c>
      <c r="J7" s="106"/>
      <c r="K7" s="106"/>
    </row>
    <row r="8" spans="1:11" ht="18.75" customHeight="1">
      <c r="A8" s="132"/>
      <c r="B8" s="135"/>
      <c r="C8" s="126" t="s">
        <v>166</v>
      </c>
      <c r="D8" s="126"/>
      <c r="E8" s="126"/>
      <c r="F8" s="126" t="s">
        <v>166</v>
      </c>
      <c r="G8" s="126"/>
      <c r="H8" s="126"/>
      <c r="I8" s="126" t="s">
        <v>166</v>
      </c>
      <c r="J8" s="126"/>
      <c r="K8" s="126"/>
    </row>
    <row r="9" spans="1:11" ht="18" customHeight="1">
      <c r="A9" s="132"/>
      <c r="B9" s="135"/>
      <c r="C9" s="126"/>
      <c r="D9" s="126"/>
      <c r="E9" s="126"/>
      <c r="F9" s="126"/>
      <c r="G9" s="126"/>
      <c r="H9" s="126"/>
      <c r="I9" s="126"/>
      <c r="J9" s="126"/>
      <c r="K9" s="126"/>
    </row>
    <row r="10" spans="1:11" ht="18" customHeight="1">
      <c r="A10" s="132"/>
      <c r="B10" s="135"/>
      <c r="C10" s="126"/>
      <c r="D10" s="126"/>
      <c r="E10" s="126"/>
      <c r="F10" s="126"/>
      <c r="G10" s="126"/>
      <c r="H10" s="126"/>
      <c r="I10" s="126"/>
      <c r="J10" s="126"/>
      <c r="K10" s="126"/>
    </row>
    <row r="11" spans="1:11" ht="18.75">
      <c r="A11" s="133"/>
      <c r="B11" s="136"/>
      <c r="C11" s="58">
        <v>2018</v>
      </c>
      <c r="D11" s="58">
        <v>2019</v>
      </c>
      <c r="E11" s="60" t="s">
        <v>4</v>
      </c>
      <c r="F11" s="58">
        <v>2018</v>
      </c>
      <c r="G11" s="58">
        <v>2019</v>
      </c>
      <c r="H11" s="60" t="s">
        <v>4</v>
      </c>
      <c r="I11" s="58">
        <v>2018</v>
      </c>
      <c r="J11" s="58">
        <v>2019</v>
      </c>
      <c r="K11" s="60" t="s">
        <v>4</v>
      </c>
    </row>
    <row r="12" spans="1:11" ht="18">
      <c r="A12" s="15" t="s">
        <v>131</v>
      </c>
      <c r="B12" s="82" t="s">
        <v>130</v>
      </c>
      <c r="C12" s="83"/>
      <c r="D12" s="83"/>
      <c r="E12" s="83"/>
      <c r="F12" s="83"/>
      <c r="G12" s="83"/>
      <c r="H12" s="83"/>
      <c r="I12" s="83"/>
      <c r="J12" s="83"/>
      <c r="K12" s="84"/>
    </row>
    <row r="13" spans="1:11" ht="18">
      <c r="A13" s="36"/>
      <c r="B13" s="37" t="s">
        <v>81</v>
      </c>
      <c r="C13" s="31">
        <v>12</v>
      </c>
      <c r="D13" s="31">
        <v>22</v>
      </c>
      <c r="E13" s="15">
        <f>D13-C13</f>
        <v>10</v>
      </c>
      <c r="F13" s="31">
        <v>28</v>
      </c>
      <c r="G13" s="31">
        <v>30</v>
      </c>
      <c r="H13" s="15">
        <f>G13-F13</f>
        <v>2</v>
      </c>
      <c r="I13" s="31">
        <v>13</v>
      </c>
      <c r="J13" s="31">
        <v>8</v>
      </c>
      <c r="K13" s="15">
        <f>J13-I13</f>
        <v>-5</v>
      </c>
    </row>
    <row r="14" spans="1:11" ht="36">
      <c r="A14" s="36"/>
      <c r="B14" s="37" t="s">
        <v>147</v>
      </c>
      <c r="C14" s="31">
        <v>1</v>
      </c>
      <c r="D14" s="31">
        <v>0</v>
      </c>
      <c r="E14" s="15">
        <f aca="true" t="shared" si="0" ref="E14:E60">D14-C14</f>
        <v>-1</v>
      </c>
      <c r="F14" s="31">
        <v>1</v>
      </c>
      <c r="G14" s="31">
        <v>0</v>
      </c>
      <c r="H14" s="15">
        <f aca="true" t="shared" si="1" ref="H14:H60">G14-F14</f>
        <v>-1</v>
      </c>
      <c r="I14" s="31">
        <v>0</v>
      </c>
      <c r="J14" s="31">
        <v>2</v>
      </c>
      <c r="K14" s="15">
        <f aca="true" t="shared" si="2" ref="K14:K60">J14-I14</f>
        <v>2</v>
      </c>
    </row>
    <row r="15" spans="1:11" ht="18">
      <c r="A15" s="36"/>
      <c r="B15" s="37" t="s">
        <v>82</v>
      </c>
      <c r="C15" s="31">
        <v>17</v>
      </c>
      <c r="D15" s="31">
        <v>28</v>
      </c>
      <c r="E15" s="15">
        <f t="shared" si="0"/>
        <v>11</v>
      </c>
      <c r="F15" s="31">
        <v>28</v>
      </c>
      <c r="G15" s="31">
        <v>41</v>
      </c>
      <c r="H15" s="15">
        <f t="shared" si="1"/>
        <v>13</v>
      </c>
      <c r="I15" s="31">
        <v>15</v>
      </c>
      <c r="J15" s="31">
        <v>20</v>
      </c>
      <c r="K15" s="15">
        <f t="shared" si="2"/>
        <v>5</v>
      </c>
    </row>
    <row r="16" spans="1:11" ht="18">
      <c r="A16" s="36"/>
      <c r="B16" s="37" t="s">
        <v>83</v>
      </c>
      <c r="C16" s="31">
        <v>5</v>
      </c>
      <c r="D16" s="31">
        <v>3</v>
      </c>
      <c r="E16" s="15">
        <f t="shared" si="0"/>
        <v>-2</v>
      </c>
      <c r="F16" s="31">
        <v>4</v>
      </c>
      <c r="G16" s="31">
        <v>6</v>
      </c>
      <c r="H16" s="15">
        <f t="shared" si="1"/>
        <v>2</v>
      </c>
      <c r="I16" s="31">
        <v>1</v>
      </c>
      <c r="J16" s="31">
        <v>0</v>
      </c>
      <c r="K16" s="15">
        <f t="shared" si="2"/>
        <v>-1</v>
      </c>
    </row>
    <row r="17" spans="1:11" ht="18">
      <c r="A17" s="36"/>
      <c r="B17" s="37" t="s">
        <v>84</v>
      </c>
      <c r="C17" s="31">
        <v>18</v>
      </c>
      <c r="D17" s="31">
        <v>17</v>
      </c>
      <c r="E17" s="15">
        <f t="shared" si="0"/>
        <v>-1</v>
      </c>
      <c r="F17" s="31">
        <v>16</v>
      </c>
      <c r="G17" s="31">
        <v>40</v>
      </c>
      <c r="H17" s="15">
        <f t="shared" si="1"/>
        <v>24</v>
      </c>
      <c r="I17" s="31">
        <v>8</v>
      </c>
      <c r="J17" s="31">
        <v>3</v>
      </c>
      <c r="K17" s="15">
        <f t="shared" si="2"/>
        <v>-5</v>
      </c>
    </row>
    <row r="18" spans="1:12" ht="18">
      <c r="A18" s="36"/>
      <c r="B18" s="37" t="s">
        <v>85</v>
      </c>
      <c r="C18" s="31">
        <v>38</v>
      </c>
      <c r="D18" s="31">
        <v>35</v>
      </c>
      <c r="E18" s="15">
        <f t="shared" si="0"/>
        <v>-3</v>
      </c>
      <c r="F18" s="31">
        <v>25</v>
      </c>
      <c r="G18" s="31">
        <v>35</v>
      </c>
      <c r="H18" s="15">
        <f t="shared" si="1"/>
        <v>10</v>
      </c>
      <c r="I18" s="31">
        <v>12</v>
      </c>
      <c r="J18" s="31">
        <v>20</v>
      </c>
      <c r="K18" s="15">
        <f t="shared" si="2"/>
        <v>8</v>
      </c>
      <c r="L18" s="14" t="s">
        <v>128</v>
      </c>
    </row>
    <row r="19" spans="1:11" ht="18">
      <c r="A19" s="36"/>
      <c r="B19" s="37" t="s">
        <v>86</v>
      </c>
      <c r="C19" s="31">
        <v>29</v>
      </c>
      <c r="D19" s="31">
        <v>29</v>
      </c>
      <c r="E19" s="15">
        <f t="shared" si="0"/>
        <v>0</v>
      </c>
      <c r="F19" s="31">
        <v>33</v>
      </c>
      <c r="G19" s="31">
        <v>36</v>
      </c>
      <c r="H19" s="15">
        <f t="shared" si="1"/>
        <v>3</v>
      </c>
      <c r="I19" s="31">
        <v>1</v>
      </c>
      <c r="J19" s="31">
        <v>5</v>
      </c>
      <c r="K19" s="15">
        <f t="shared" si="2"/>
        <v>4</v>
      </c>
    </row>
    <row r="20" spans="1:11" ht="18">
      <c r="A20" s="36"/>
      <c r="B20" s="37" t="s">
        <v>119</v>
      </c>
      <c r="C20" s="31">
        <v>50</v>
      </c>
      <c r="D20" s="31">
        <v>59</v>
      </c>
      <c r="E20" s="15">
        <f t="shared" si="0"/>
        <v>9</v>
      </c>
      <c r="F20" s="31">
        <v>58</v>
      </c>
      <c r="G20" s="31">
        <v>58</v>
      </c>
      <c r="H20" s="15">
        <f t="shared" si="1"/>
        <v>0</v>
      </c>
      <c r="I20" s="31">
        <v>30</v>
      </c>
      <c r="J20" s="31">
        <v>22</v>
      </c>
      <c r="K20" s="15">
        <f t="shared" si="2"/>
        <v>-8</v>
      </c>
    </row>
    <row r="21" spans="1:11" ht="18">
      <c r="A21" s="36"/>
      <c r="B21" s="37" t="s">
        <v>87</v>
      </c>
      <c r="C21" s="31">
        <v>6</v>
      </c>
      <c r="D21" s="31">
        <v>6</v>
      </c>
      <c r="E21" s="15">
        <f t="shared" si="0"/>
        <v>0</v>
      </c>
      <c r="F21" s="31">
        <v>2</v>
      </c>
      <c r="G21" s="31">
        <v>3</v>
      </c>
      <c r="H21" s="15">
        <f t="shared" si="1"/>
        <v>1</v>
      </c>
      <c r="I21" s="31">
        <v>4</v>
      </c>
      <c r="J21" s="31">
        <v>7</v>
      </c>
      <c r="K21" s="15">
        <f t="shared" si="2"/>
        <v>3</v>
      </c>
    </row>
    <row r="22" spans="1:11" ht="18">
      <c r="A22" s="36"/>
      <c r="B22" s="37" t="s">
        <v>88</v>
      </c>
      <c r="C22" s="31">
        <v>3</v>
      </c>
      <c r="D22" s="31">
        <v>7</v>
      </c>
      <c r="E22" s="15">
        <f t="shared" si="0"/>
        <v>4</v>
      </c>
      <c r="F22" s="31">
        <v>5</v>
      </c>
      <c r="G22" s="31">
        <v>5</v>
      </c>
      <c r="H22" s="15">
        <f t="shared" si="1"/>
        <v>0</v>
      </c>
      <c r="I22" s="31">
        <v>7</v>
      </c>
      <c r="J22" s="31">
        <v>2</v>
      </c>
      <c r="K22" s="15">
        <f t="shared" si="2"/>
        <v>-5</v>
      </c>
    </row>
    <row r="23" spans="1:11" ht="18">
      <c r="A23" s="36"/>
      <c r="B23" s="37" t="s">
        <v>89</v>
      </c>
      <c r="C23" s="31">
        <v>8</v>
      </c>
      <c r="D23" s="31">
        <v>0</v>
      </c>
      <c r="E23" s="15">
        <f t="shared" si="0"/>
        <v>-8</v>
      </c>
      <c r="F23" s="31">
        <v>1</v>
      </c>
      <c r="G23" s="31">
        <v>1</v>
      </c>
      <c r="H23" s="15">
        <f t="shared" si="1"/>
        <v>0</v>
      </c>
      <c r="I23" s="31">
        <v>0</v>
      </c>
      <c r="J23" s="31">
        <v>0</v>
      </c>
      <c r="K23" s="15">
        <f t="shared" si="2"/>
        <v>0</v>
      </c>
    </row>
    <row r="24" spans="1:11" ht="18">
      <c r="A24" s="36"/>
      <c r="B24" s="37" t="s">
        <v>90</v>
      </c>
      <c r="C24" s="31">
        <v>33</v>
      </c>
      <c r="D24" s="31">
        <v>26</v>
      </c>
      <c r="E24" s="15">
        <f t="shared" si="0"/>
        <v>-7</v>
      </c>
      <c r="F24" s="31">
        <v>26</v>
      </c>
      <c r="G24" s="31">
        <v>35</v>
      </c>
      <c r="H24" s="15">
        <f t="shared" si="1"/>
        <v>9</v>
      </c>
      <c r="I24" s="31">
        <v>10</v>
      </c>
      <c r="J24" s="31">
        <v>14</v>
      </c>
      <c r="K24" s="15">
        <f t="shared" si="2"/>
        <v>4</v>
      </c>
    </row>
    <row r="25" spans="1:11" ht="18">
      <c r="A25" s="36"/>
      <c r="B25" s="37" t="s">
        <v>91</v>
      </c>
      <c r="C25" s="31">
        <v>1</v>
      </c>
      <c r="D25" s="31">
        <v>0</v>
      </c>
      <c r="E25" s="15">
        <f t="shared" si="0"/>
        <v>-1</v>
      </c>
      <c r="F25" s="31">
        <v>0</v>
      </c>
      <c r="G25" s="31">
        <v>0</v>
      </c>
      <c r="H25" s="15">
        <f t="shared" si="1"/>
        <v>0</v>
      </c>
      <c r="I25" s="31">
        <v>0</v>
      </c>
      <c r="J25" s="31">
        <v>1</v>
      </c>
      <c r="K25" s="15">
        <f t="shared" si="2"/>
        <v>1</v>
      </c>
    </row>
    <row r="26" spans="1:11" ht="18">
      <c r="A26" s="36"/>
      <c r="B26" s="37" t="s">
        <v>92</v>
      </c>
      <c r="C26" s="31">
        <v>0</v>
      </c>
      <c r="D26" s="31">
        <v>0</v>
      </c>
      <c r="E26" s="15">
        <f t="shared" si="0"/>
        <v>0</v>
      </c>
      <c r="F26" s="31">
        <v>1</v>
      </c>
      <c r="G26" s="31">
        <v>3</v>
      </c>
      <c r="H26" s="15">
        <f t="shared" si="1"/>
        <v>2</v>
      </c>
      <c r="I26" s="31">
        <v>0</v>
      </c>
      <c r="J26" s="31">
        <v>0</v>
      </c>
      <c r="K26" s="15">
        <f t="shared" si="2"/>
        <v>0</v>
      </c>
    </row>
    <row r="27" spans="1:11" ht="18">
      <c r="A27" s="36"/>
      <c r="B27" s="37" t="s">
        <v>93</v>
      </c>
      <c r="C27" s="31">
        <v>0</v>
      </c>
      <c r="D27" s="31">
        <v>0</v>
      </c>
      <c r="E27" s="15">
        <f t="shared" si="0"/>
        <v>0</v>
      </c>
      <c r="F27" s="31">
        <v>0</v>
      </c>
      <c r="G27" s="31">
        <v>0</v>
      </c>
      <c r="H27" s="15">
        <f t="shared" si="1"/>
        <v>0</v>
      </c>
      <c r="I27" s="31">
        <v>0</v>
      </c>
      <c r="J27" s="31">
        <v>0</v>
      </c>
      <c r="K27" s="15">
        <f t="shared" si="2"/>
        <v>0</v>
      </c>
    </row>
    <row r="28" spans="1:11" ht="18">
      <c r="A28" s="36"/>
      <c r="B28" s="37" t="s">
        <v>94</v>
      </c>
      <c r="C28" s="31">
        <v>0</v>
      </c>
      <c r="D28" s="31">
        <v>0</v>
      </c>
      <c r="E28" s="15">
        <f t="shared" si="0"/>
        <v>0</v>
      </c>
      <c r="F28" s="31">
        <v>0</v>
      </c>
      <c r="G28" s="31">
        <v>0</v>
      </c>
      <c r="H28" s="15">
        <f t="shared" si="1"/>
        <v>0</v>
      </c>
      <c r="I28" s="31">
        <v>0</v>
      </c>
      <c r="J28" s="31">
        <v>1</v>
      </c>
      <c r="K28" s="15">
        <f t="shared" si="2"/>
        <v>1</v>
      </c>
    </row>
    <row r="29" spans="1:11" ht="18">
      <c r="A29" s="15" t="s">
        <v>144</v>
      </c>
      <c r="B29" s="82" t="s">
        <v>145</v>
      </c>
      <c r="C29" s="83"/>
      <c r="D29" s="83"/>
      <c r="E29" s="83"/>
      <c r="F29" s="88"/>
      <c r="G29" s="88"/>
      <c r="H29" s="83"/>
      <c r="I29" s="88"/>
      <c r="J29" s="88"/>
      <c r="K29" s="84"/>
    </row>
    <row r="30" spans="1:11" ht="18">
      <c r="A30" s="36"/>
      <c r="B30" s="37" t="s">
        <v>120</v>
      </c>
      <c r="C30" s="31">
        <v>0</v>
      </c>
      <c r="D30" s="31">
        <v>0</v>
      </c>
      <c r="E30" s="15">
        <f t="shared" si="0"/>
        <v>0</v>
      </c>
      <c r="F30" s="31">
        <v>0</v>
      </c>
      <c r="G30" s="31">
        <v>0</v>
      </c>
      <c r="H30" s="15">
        <f t="shared" si="1"/>
        <v>0</v>
      </c>
      <c r="I30" s="75">
        <v>0</v>
      </c>
      <c r="J30" s="75">
        <v>0</v>
      </c>
      <c r="K30" s="15">
        <f t="shared" si="2"/>
        <v>0</v>
      </c>
    </row>
    <row r="31" spans="1:11" ht="18">
      <c r="A31" s="36"/>
      <c r="B31" s="37" t="s">
        <v>121</v>
      </c>
      <c r="C31" s="31">
        <v>0</v>
      </c>
      <c r="D31" s="31">
        <v>0</v>
      </c>
      <c r="E31" s="15">
        <f t="shared" si="0"/>
        <v>0</v>
      </c>
      <c r="F31" s="31">
        <v>0</v>
      </c>
      <c r="G31" s="31">
        <v>0</v>
      </c>
      <c r="H31" s="15">
        <f t="shared" si="1"/>
        <v>0</v>
      </c>
      <c r="I31" s="75">
        <v>0</v>
      </c>
      <c r="J31" s="75">
        <v>0</v>
      </c>
      <c r="K31" s="15">
        <f t="shared" si="2"/>
        <v>0</v>
      </c>
    </row>
    <row r="32" spans="1:11" ht="18">
      <c r="A32" s="36"/>
      <c r="B32" s="37" t="s">
        <v>122</v>
      </c>
      <c r="C32" s="31">
        <v>0</v>
      </c>
      <c r="D32" s="31">
        <v>0</v>
      </c>
      <c r="E32" s="15">
        <f t="shared" si="0"/>
        <v>0</v>
      </c>
      <c r="F32" s="31">
        <v>0</v>
      </c>
      <c r="G32" s="31">
        <v>0</v>
      </c>
      <c r="H32" s="15">
        <f t="shared" si="1"/>
        <v>0</v>
      </c>
      <c r="I32" s="75">
        <v>0</v>
      </c>
      <c r="J32" s="75">
        <v>0</v>
      </c>
      <c r="K32" s="15">
        <f t="shared" si="2"/>
        <v>0</v>
      </c>
    </row>
    <row r="33" spans="1:11" ht="18">
      <c r="A33" s="36"/>
      <c r="B33" s="37" t="s">
        <v>123</v>
      </c>
      <c r="C33" s="31">
        <v>7</v>
      </c>
      <c r="D33" s="31">
        <v>5</v>
      </c>
      <c r="E33" s="15">
        <f t="shared" si="0"/>
        <v>-2</v>
      </c>
      <c r="F33" s="31">
        <v>15</v>
      </c>
      <c r="G33" s="31">
        <v>18</v>
      </c>
      <c r="H33" s="15">
        <f t="shared" si="1"/>
        <v>3</v>
      </c>
      <c r="I33" s="75">
        <v>6</v>
      </c>
      <c r="J33" s="75">
        <v>2</v>
      </c>
      <c r="K33" s="15">
        <f t="shared" si="2"/>
        <v>-4</v>
      </c>
    </row>
    <row r="34" spans="1:11" ht="18">
      <c r="A34" s="36"/>
      <c r="B34" s="37" t="s">
        <v>124</v>
      </c>
      <c r="C34" s="31">
        <v>0</v>
      </c>
      <c r="D34" s="31">
        <v>0</v>
      </c>
      <c r="E34" s="15">
        <f t="shared" si="0"/>
        <v>0</v>
      </c>
      <c r="F34" s="31">
        <v>0</v>
      </c>
      <c r="G34" s="31">
        <v>0</v>
      </c>
      <c r="H34" s="15">
        <f t="shared" si="1"/>
        <v>0</v>
      </c>
      <c r="I34" s="75">
        <v>0</v>
      </c>
      <c r="J34" s="75">
        <v>0</v>
      </c>
      <c r="K34" s="15">
        <f t="shared" si="2"/>
        <v>0</v>
      </c>
    </row>
    <row r="35" spans="1:11" ht="18">
      <c r="A35" s="36"/>
      <c r="B35" s="37" t="s">
        <v>125</v>
      </c>
      <c r="C35" s="31">
        <v>0</v>
      </c>
      <c r="D35" s="31">
        <v>0</v>
      </c>
      <c r="E35" s="15">
        <f t="shared" si="0"/>
        <v>0</v>
      </c>
      <c r="F35" s="31">
        <v>0</v>
      </c>
      <c r="G35" s="31">
        <v>0</v>
      </c>
      <c r="H35" s="15">
        <f t="shared" si="1"/>
        <v>0</v>
      </c>
      <c r="I35" s="75">
        <v>0</v>
      </c>
      <c r="J35" s="75">
        <v>0</v>
      </c>
      <c r="K35" s="15">
        <f t="shared" si="2"/>
        <v>0</v>
      </c>
    </row>
    <row r="36" spans="1:11" ht="18">
      <c r="A36" s="36"/>
      <c r="B36" s="37" t="s">
        <v>126</v>
      </c>
      <c r="C36" s="31">
        <v>0</v>
      </c>
      <c r="D36" s="31">
        <v>0</v>
      </c>
      <c r="E36" s="15">
        <f t="shared" si="0"/>
        <v>0</v>
      </c>
      <c r="F36" s="31">
        <v>0</v>
      </c>
      <c r="G36" s="31">
        <v>0</v>
      </c>
      <c r="H36" s="15">
        <f t="shared" si="1"/>
        <v>0</v>
      </c>
      <c r="I36" s="75">
        <v>0</v>
      </c>
      <c r="J36" s="75">
        <v>0</v>
      </c>
      <c r="K36" s="15">
        <f t="shared" si="2"/>
        <v>0</v>
      </c>
    </row>
    <row r="37" spans="1:11" ht="18">
      <c r="A37" s="36"/>
      <c r="B37" s="37" t="s">
        <v>127</v>
      </c>
      <c r="C37" s="31">
        <v>9</v>
      </c>
      <c r="D37" s="31">
        <v>8</v>
      </c>
      <c r="E37" s="15">
        <f t="shared" si="0"/>
        <v>-1</v>
      </c>
      <c r="F37" s="31">
        <v>16</v>
      </c>
      <c r="G37" s="31">
        <v>6</v>
      </c>
      <c r="H37" s="15">
        <f t="shared" si="1"/>
        <v>-10</v>
      </c>
      <c r="I37" s="75">
        <v>4</v>
      </c>
      <c r="J37" s="75">
        <v>8</v>
      </c>
      <c r="K37" s="15">
        <f t="shared" si="2"/>
        <v>4</v>
      </c>
    </row>
    <row r="38" spans="1:11" ht="18">
      <c r="A38" s="36"/>
      <c r="B38" s="37" t="s">
        <v>95</v>
      </c>
      <c r="C38" s="31">
        <v>13</v>
      </c>
      <c r="D38" s="31">
        <v>14</v>
      </c>
      <c r="E38" s="15">
        <f t="shared" si="0"/>
        <v>1</v>
      </c>
      <c r="F38" s="31">
        <v>19</v>
      </c>
      <c r="G38" s="31">
        <v>12</v>
      </c>
      <c r="H38" s="15">
        <f t="shared" si="1"/>
        <v>-7</v>
      </c>
      <c r="I38" s="75">
        <v>13</v>
      </c>
      <c r="J38" s="75">
        <v>16</v>
      </c>
      <c r="K38" s="15">
        <f t="shared" si="2"/>
        <v>3</v>
      </c>
    </row>
    <row r="39" spans="1:11" ht="18">
      <c r="A39" s="36"/>
      <c r="B39" s="37" t="s">
        <v>96</v>
      </c>
      <c r="C39" s="31">
        <v>4</v>
      </c>
      <c r="D39" s="31">
        <v>1</v>
      </c>
      <c r="E39" s="15">
        <f t="shared" si="0"/>
        <v>-3</v>
      </c>
      <c r="F39" s="31">
        <v>1</v>
      </c>
      <c r="G39" s="31">
        <v>0</v>
      </c>
      <c r="H39" s="15">
        <f t="shared" si="1"/>
        <v>-1</v>
      </c>
      <c r="I39" s="75">
        <v>0</v>
      </c>
      <c r="J39" s="75">
        <v>0</v>
      </c>
      <c r="K39" s="15">
        <f t="shared" si="2"/>
        <v>0</v>
      </c>
    </row>
    <row r="40" spans="1:11" ht="18">
      <c r="A40" s="36"/>
      <c r="B40" s="37" t="s">
        <v>97</v>
      </c>
      <c r="C40" s="31">
        <v>0</v>
      </c>
      <c r="D40" s="31">
        <v>0</v>
      </c>
      <c r="E40" s="15">
        <f t="shared" si="0"/>
        <v>0</v>
      </c>
      <c r="F40" s="31">
        <v>0</v>
      </c>
      <c r="G40" s="31">
        <v>0</v>
      </c>
      <c r="H40" s="15">
        <f t="shared" si="1"/>
        <v>0</v>
      </c>
      <c r="I40" s="75">
        <v>0</v>
      </c>
      <c r="J40" s="75">
        <v>1</v>
      </c>
      <c r="K40" s="15">
        <f t="shared" si="2"/>
        <v>1</v>
      </c>
    </row>
    <row r="41" spans="1:11" ht="18">
      <c r="A41" s="36"/>
      <c r="B41" s="37" t="s">
        <v>98</v>
      </c>
      <c r="C41" s="31">
        <v>14</v>
      </c>
      <c r="D41" s="31">
        <v>10</v>
      </c>
      <c r="E41" s="15">
        <f t="shared" si="0"/>
        <v>-4</v>
      </c>
      <c r="F41" s="31">
        <v>17</v>
      </c>
      <c r="G41" s="31">
        <v>10</v>
      </c>
      <c r="H41" s="15">
        <f t="shared" si="1"/>
        <v>-7</v>
      </c>
      <c r="I41" s="75">
        <v>10</v>
      </c>
      <c r="J41" s="75">
        <v>12</v>
      </c>
      <c r="K41" s="15">
        <f t="shared" si="2"/>
        <v>2</v>
      </c>
    </row>
    <row r="42" spans="1:11" ht="18">
      <c r="A42" s="36"/>
      <c r="B42" s="37" t="s">
        <v>99</v>
      </c>
      <c r="C42" s="31">
        <v>7</v>
      </c>
      <c r="D42" s="31">
        <v>2</v>
      </c>
      <c r="E42" s="15">
        <f t="shared" si="0"/>
        <v>-5</v>
      </c>
      <c r="F42" s="31">
        <v>8</v>
      </c>
      <c r="G42" s="31">
        <v>10</v>
      </c>
      <c r="H42" s="15">
        <f t="shared" si="1"/>
        <v>2</v>
      </c>
      <c r="I42" s="75">
        <v>8</v>
      </c>
      <c r="J42" s="75">
        <v>7</v>
      </c>
      <c r="K42" s="15">
        <f t="shared" si="2"/>
        <v>-1</v>
      </c>
    </row>
    <row r="43" spans="1:11" ht="18">
      <c r="A43" s="36"/>
      <c r="B43" s="37" t="s">
        <v>100</v>
      </c>
      <c r="C43" s="31">
        <v>1</v>
      </c>
      <c r="D43" s="31">
        <v>2</v>
      </c>
      <c r="E43" s="15">
        <f t="shared" si="0"/>
        <v>1</v>
      </c>
      <c r="F43" s="31">
        <v>0</v>
      </c>
      <c r="G43" s="31">
        <v>1</v>
      </c>
      <c r="H43" s="15">
        <f t="shared" si="1"/>
        <v>1</v>
      </c>
      <c r="I43" s="75">
        <v>0</v>
      </c>
      <c r="J43" s="75">
        <v>1</v>
      </c>
      <c r="K43" s="15">
        <f t="shared" si="2"/>
        <v>1</v>
      </c>
    </row>
    <row r="44" spans="1:11" ht="36">
      <c r="A44" s="36"/>
      <c r="B44" s="37" t="s">
        <v>101</v>
      </c>
      <c r="C44" s="31">
        <v>0</v>
      </c>
      <c r="D44" s="31">
        <v>1</v>
      </c>
      <c r="E44" s="15">
        <f t="shared" si="0"/>
        <v>1</v>
      </c>
      <c r="F44" s="31">
        <v>2</v>
      </c>
      <c r="G44" s="31">
        <v>0</v>
      </c>
      <c r="H44" s="15">
        <f t="shared" si="1"/>
        <v>-2</v>
      </c>
      <c r="I44" s="31">
        <v>0</v>
      </c>
      <c r="J44" s="31">
        <v>2</v>
      </c>
      <c r="K44" s="15">
        <f t="shared" si="2"/>
        <v>2</v>
      </c>
    </row>
    <row r="45" spans="1:11" ht="18">
      <c r="A45" s="36"/>
      <c r="B45" s="37" t="s">
        <v>102</v>
      </c>
      <c r="C45" s="31">
        <v>6</v>
      </c>
      <c r="D45" s="31">
        <v>11</v>
      </c>
      <c r="E45" s="15">
        <f t="shared" si="0"/>
        <v>5</v>
      </c>
      <c r="F45" s="31">
        <v>12</v>
      </c>
      <c r="G45" s="31">
        <v>9</v>
      </c>
      <c r="H45" s="15">
        <f t="shared" si="1"/>
        <v>-3</v>
      </c>
      <c r="I45" s="31">
        <v>9</v>
      </c>
      <c r="J45" s="31">
        <v>7</v>
      </c>
      <c r="K45" s="15">
        <f t="shared" si="2"/>
        <v>-2</v>
      </c>
    </row>
    <row r="46" spans="1:11" ht="18">
      <c r="A46" s="36"/>
      <c r="B46" s="37" t="s">
        <v>103</v>
      </c>
      <c r="C46" s="31">
        <v>14</v>
      </c>
      <c r="D46" s="31">
        <v>15</v>
      </c>
      <c r="E46" s="15">
        <f t="shared" si="0"/>
        <v>1</v>
      </c>
      <c r="F46" s="75">
        <v>10</v>
      </c>
      <c r="G46" s="75">
        <v>16</v>
      </c>
      <c r="H46" s="15">
        <f t="shared" si="1"/>
        <v>6</v>
      </c>
      <c r="I46" s="31">
        <v>7</v>
      </c>
      <c r="J46" s="31">
        <v>13</v>
      </c>
      <c r="K46" s="15">
        <f t="shared" si="2"/>
        <v>6</v>
      </c>
    </row>
    <row r="47" spans="1:11" ht="36">
      <c r="A47" s="36"/>
      <c r="B47" s="37" t="s">
        <v>104</v>
      </c>
      <c r="C47" s="31">
        <v>1</v>
      </c>
      <c r="D47" s="31">
        <v>2</v>
      </c>
      <c r="E47" s="15">
        <f t="shared" si="0"/>
        <v>1</v>
      </c>
      <c r="F47" s="75">
        <v>1</v>
      </c>
      <c r="G47" s="75">
        <v>0</v>
      </c>
      <c r="H47" s="15">
        <f t="shared" si="1"/>
        <v>-1</v>
      </c>
      <c r="I47" s="31">
        <v>5</v>
      </c>
      <c r="J47" s="31">
        <v>4</v>
      </c>
      <c r="K47" s="15">
        <f t="shared" si="2"/>
        <v>-1</v>
      </c>
    </row>
    <row r="48" spans="1:11" ht="18">
      <c r="A48" s="36"/>
      <c r="B48" s="37" t="s">
        <v>105</v>
      </c>
      <c r="C48" s="31">
        <v>12</v>
      </c>
      <c r="D48" s="31">
        <v>17</v>
      </c>
      <c r="E48" s="15">
        <f t="shared" si="0"/>
        <v>5</v>
      </c>
      <c r="F48" s="75">
        <v>2</v>
      </c>
      <c r="G48" s="75">
        <v>14</v>
      </c>
      <c r="H48" s="15">
        <f t="shared" si="1"/>
        <v>12</v>
      </c>
      <c r="I48" s="31">
        <v>1</v>
      </c>
      <c r="J48" s="31">
        <v>3</v>
      </c>
      <c r="K48" s="15">
        <f t="shared" si="2"/>
        <v>2</v>
      </c>
    </row>
    <row r="49" spans="1:11" s="74" customFormat="1" ht="18">
      <c r="A49" s="72" t="s">
        <v>106</v>
      </c>
      <c r="B49" s="72" t="s">
        <v>107</v>
      </c>
      <c r="C49" s="75">
        <v>173</v>
      </c>
      <c r="D49" s="75">
        <v>202</v>
      </c>
      <c r="E49" s="68">
        <f t="shared" si="0"/>
        <v>29</v>
      </c>
      <c r="F49" s="75">
        <v>158</v>
      </c>
      <c r="G49" s="75">
        <v>210</v>
      </c>
      <c r="H49" s="68">
        <f t="shared" si="1"/>
        <v>52</v>
      </c>
      <c r="I49" s="75">
        <v>399</v>
      </c>
      <c r="J49" s="75">
        <v>428</v>
      </c>
      <c r="K49" s="68">
        <f t="shared" si="2"/>
        <v>29</v>
      </c>
    </row>
    <row r="50" spans="1:11" ht="18">
      <c r="A50" s="32" t="s">
        <v>132</v>
      </c>
      <c r="B50" s="82" t="s">
        <v>162</v>
      </c>
      <c r="C50" s="83"/>
      <c r="D50" s="83"/>
      <c r="E50" s="83"/>
      <c r="F50" s="88"/>
      <c r="G50" s="88"/>
      <c r="H50" s="83"/>
      <c r="I50" s="88"/>
      <c r="J50" s="88"/>
      <c r="K50" s="84"/>
    </row>
    <row r="51" spans="1:11" ht="18">
      <c r="A51" s="36"/>
      <c r="B51" s="37" t="s">
        <v>108</v>
      </c>
      <c r="C51" s="31">
        <v>6</v>
      </c>
      <c r="D51" s="31">
        <v>7</v>
      </c>
      <c r="E51" s="15">
        <f t="shared" si="0"/>
        <v>1</v>
      </c>
      <c r="F51" s="75">
        <v>6</v>
      </c>
      <c r="G51" s="75">
        <v>10</v>
      </c>
      <c r="H51" s="15">
        <f t="shared" si="1"/>
        <v>4</v>
      </c>
      <c r="I51" s="31">
        <v>2</v>
      </c>
      <c r="J51" s="31">
        <v>2</v>
      </c>
      <c r="K51" s="15">
        <f t="shared" si="2"/>
        <v>0</v>
      </c>
    </row>
    <row r="52" spans="1:11" ht="18">
      <c r="A52" s="36"/>
      <c r="B52" s="37" t="s">
        <v>109</v>
      </c>
      <c r="C52" s="31">
        <v>0</v>
      </c>
      <c r="D52" s="31">
        <v>5</v>
      </c>
      <c r="E52" s="15">
        <f t="shared" si="0"/>
        <v>5</v>
      </c>
      <c r="F52" s="75">
        <v>5</v>
      </c>
      <c r="G52" s="75">
        <v>2</v>
      </c>
      <c r="H52" s="15">
        <f t="shared" si="1"/>
        <v>-3</v>
      </c>
      <c r="I52" s="31">
        <v>0</v>
      </c>
      <c r="J52" s="31">
        <v>4</v>
      </c>
      <c r="K52" s="15">
        <f t="shared" si="2"/>
        <v>4</v>
      </c>
    </row>
    <row r="53" spans="1:11" ht="18">
      <c r="A53" s="32" t="s">
        <v>132</v>
      </c>
      <c r="B53" s="82" t="s">
        <v>17</v>
      </c>
      <c r="C53" s="83"/>
      <c r="D53" s="83"/>
      <c r="E53" s="83"/>
      <c r="F53" s="88"/>
      <c r="G53" s="88"/>
      <c r="H53" s="83"/>
      <c r="I53" s="88"/>
      <c r="J53" s="88"/>
      <c r="K53" s="84"/>
    </row>
    <row r="54" spans="1:12" ht="18">
      <c r="A54" s="36"/>
      <c r="B54" s="37" t="s">
        <v>111</v>
      </c>
      <c r="C54" s="40">
        <v>141</v>
      </c>
      <c r="D54" s="40">
        <v>170</v>
      </c>
      <c r="E54" s="15">
        <f t="shared" si="0"/>
        <v>29</v>
      </c>
      <c r="F54" s="75">
        <v>126</v>
      </c>
      <c r="G54" s="75">
        <v>119</v>
      </c>
      <c r="H54" s="15">
        <f t="shared" si="1"/>
        <v>-7</v>
      </c>
      <c r="I54" s="31">
        <v>216</v>
      </c>
      <c r="J54" s="31">
        <v>202</v>
      </c>
      <c r="K54" s="15">
        <f t="shared" si="2"/>
        <v>-14</v>
      </c>
      <c r="L54" s="14" t="s">
        <v>128</v>
      </c>
    </row>
    <row r="55" spans="1:11" ht="18">
      <c r="A55" s="36"/>
      <c r="B55" s="37" t="s">
        <v>112</v>
      </c>
      <c r="C55" s="40">
        <v>90</v>
      </c>
      <c r="D55" s="40">
        <v>83</v>
      </c>
      <c r="E55" s="15">
        <f t="shared" si="0"/>
        <v>-7</v>
      </c>
      <c r="F55" s="75">
        <v>101</v>
      </c>
      <c r="G55" s="75">
        <v>113</v>
      </c>
      <c r="H55" s="15">
        <f t="shared" si="1"/>
        <v>12</v>
      </c>
      <c r="I55" s="31">
        <v>76</v>
      </c>
      <c r="J55" s="31">
        <v>56</v>
      </c>
      <c r="K55" s="15">
        <f t="shared" si="2"/>
        <v>-20</v>
      </c>
    </row>
    <row r="56" spans="1:11" ht="18">
      <c r="A56" s="36"/>
      <c r="B56" s="37" t="s">
        <v>113</v>
      </c>
      <c r="C56" s="40">
        <v>53</v>
      </c>
      <c r="D56" s="40">
        <v>372</v>
      </c>
      <c r="E56" s="15">
        <f t="shared" si="0"/>
        <v>319</v>
      </c>
      <c r="F56" s="75">
        <v>61</v>
      </c>
      <c r="G56" s="75">
        <v>102</v>
      </c>
      <c r="H56" s="15">
        <f t="shared" si="1"/>
        <v>41</v>
      </c>
      <c r="I56" s="31">
        <v>41</v>
      </c>
      <c r="J56" s="31">
        <v>217</v>
      </c>
      <c r="K56" s="15">
        <f t="shared" si="2"/>
        <v>176</v>
      </c>
    </row>
    <row r="57" spans="1:11" ht="18">
      <c r="A57" s="36"/>
      <c r="B57" s="37" t="s">
        <v>114</v>
      </c>
      <c r="C57" s="40">
        <v>0</v>
      </c>
      <c r="D57" s="40">
        <v>0</v>
      </c>
      <c r="E57" s="15">
        <f t="shared" si="0"/>
        <v>0</v>
      </c>
      <c r="F57" s="75">
        <v>0</v>
      </c>
      <c r="G57" s="75">
        <v>0</v>
      </c>
      <c r="H57" s="15">
        <f t="shared" si="1"/>
        <v>0</v>
      </c>
      <c r="I57" s="31">
        <v>0</v>
      </c>
      <c r="J57" s="31">
        <v>0</v>
      </c>
      <c r="K57" s="15">
        <f t="shared" si="2"/>
        <v>0</v>
      </c>
    </row>
    <row r="58" spans="1:12" ht="36">
      <c r="A58" s="36"/>
      <c r="B58" s="37" t="s">
        <v>115</v>
      </c>
      <c r="C58" s="40">
        <v>0</v>
      </c>
      <c r="D58" s="40">
        <v>6</v>
      </c>
      <c r="E58" s="15">
        <f t="shared" si="0"/>
        <v>6</v>
      </c>
      <c r="F58" s="75">
        <v>4</v>
      </c>
      <c r="G58" s="75">
        <v>0</v>
      </c>
      <c r="H58" s="15">
        <f t="shared" si="1"/>
        <v>-4</v>
      </c>
      <c r="I58" s="31">
        <v>5</v>
      </c>
      <c r="J58" s="31">
        <v>41</v>
      </c>
      <c r="K58" s="15">
        <f t="shared" si="2"/>
        <v>36</v>
      </c>
      <c r="L58" s="14" t="s">
        <v>128</v>
      </c>
    </row>
    <row r="59" spans="1:11" s="74" customFormat="1" ht="36" customHeight="1">
      <c r="A59" s="72" t="s">
        <v>110</v>
      </c>
      <c r="B59" s="72" t="s">
        <v>116</v>
      </c>
      <c r="C59" s="73">
        <v>0</v>
      </c>
      <c r="D59" s="73">
        <v>4</v>
      </c>
      <c r="E59" s="68">
        <f t="shared" si="0"/>
        <v>4</v>
      </c>
      <c r="F59" s="75">
        <v>0</v>
      </c>
      <c r="G59" s="75">
        <v>0</v>
      </c>
      <c r="H59" s="68">
        <f t="shared" si="1"/>
        <v>0</v>
      </c>
      <c r="I59" s="75">
        <v>1</v>
      </c>
      <c r="J59" s="75">
        <v>1</v>
      </c>
      <c r="K59" s="68">
        <f t="shared" si="2"/>
        <v>0</v>
      </c>
    </row>
    <row r="60" spans="1:11" s="5" customFormat="1" ht="18">
      <c r="A60" s="32"/>
      <c r="B60" s="32" t="s">
        <v>117</v>
      </c>
      <c r="C60" s="68">
        <f>SUM(C13:C59)</f>
        <v>772</v>
      </c>
      <c r="D60" s="68">
        <f>SUM(D13:D59)</f>
        <v>1169</v>
      </c>
      <c r="E60" s="15">
        <f t="shared" si="0"/>
        <v>397</v>
      </c>
      <c r="F60" s="68">
        <f>SUM(F13:F59)</f>
        <v>792</v>
      </c>
      <c r="G60" s="68">
        <f>SUM(G13:G59)</f>
        <v>945</v>
      </c>
      <c r="H60" s="15">
        <f t="shared" si="1"/>
        <v>153</v>
      </c>
      <c r="I60" s="68">
        <f>SUM(I13:I59)</f>
        <v>904</v>
      </c>
      <c r="J60" s="68">
        <f>SUM(J13:J59)</f>
        <v>1132</v>
      </c>
      <c r="K60" s="15">
        <f t="shared" si="2"/>
        <v>228</v>
      </c>
    </row>
    <row r="62" spans="1:9" ht="18">
      <c r="A62" s="129"/>
      <c r="B62" s="129"/>
      <c r="C62" s="129"/>
      <c r="D62" s="129"/>
      <c r="E62" s="129"/>
      <c r="F62" s="129"/>
      <c r="G62" s="129"/>
      <c r="H62" s="129"/>
      <c r="I62" s="26" t="s">
        <v>128</v>
      </c>
    </row>
    <row r="63" spans="1:11" ht="18">
      <c r="A63" s="57"/>
      <c r="B63" s="57"/>
      <c r="C63" s="57"/>
      <c r="D63" s="57"/>
      <c r="E63" s="57"/>
      <c r="F63" s="57"/>
      <c r="G63" s="57"/>
      <c r="H63" s="57"/>
      <c r="K63" s="14" t="s">
        <v>128</v>
      </c>
    </row>
  </sheetData>
  <sheetProtection/>
  <mergeCells count="13">
    <mergeCell ref="A3:K3"/>
    <mergeCell ref="A4:K4"/>
    <mergeCell ref="A5:K5"/>
    <mergeCell ref="A1:H1"/>
    <mergeCell ref="A7:A11"/>
    <mergeCell ref="B7:B11"/>
    <mergeCell ref="C7:E7"/>
    <mergeCell ref="A62:H62"/>
    <mergeCell ref="F8:H10"/>
    <mergeCell ref="C8:E10"/>
    <mergeCell ref="F7:H7"/>
    <mergeCell ref="I7:K7"/>
    <mergeCell ref="I8:K10"/>
  </mergeCells>
  <printOptions horizontalCentered="1"/>
  <pageMargins left="0.2" right="0.2" top="0.47" bottom="0.4" header="0.25" footer="0.22"/>
  <pageSetup horizontalDpi="600" verticalDpi="600" orientation="portrait" paperSize="9" scale="65" r:id="rId1"/>
  <headerFooter alignWithMargins="0">
    <oddHeader>&amp;C&amp;"Times New Roman,Regular"&amp;12Page# 7</oddHeader>
    <oddFooter>&amp;R&amp;"Times New Roman,Regular"&amp;12Continue On Page#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"/>
  <sheetViews>
    <sheetView zoomScale="80" zoomScaleNormal="80" zoomScalePageLayoutView="0" workbookViewId="0" topLeftCell="A1">
      <selection activeCell="B13" sqref="B13"/>
    </sheetView>
  </sheetViews>
  <sheetFormatPr defaultColWidth="9.140625" defaultRowHeight="12.75"/>
  <cols>
    <col min="1" max="1" width="6.00390625" style="20" customWidth="1"/>
    <col min="2" max="2" width="19.00390625" style="20" bestFit="1" customWidth="1"/>
    <col min="3" max="14" width="12.7109375" style="20" customWidth="1"/>
    <col min="15" max="15" width="17.140625" style="20" customWidth="1"/>
    <col min="16" max="16" width="11.00390625" style="20" customWidth="1"/>
    <col min="17" max="16384" width="9.140625" style="20" customWidth="1"/>
  </cols>
  <sheetData>
    <row r="1" spans="1:16" ht="18">
      <c r="A1" s="95" t="s">
        <v>66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4.25" customHeight="1">
      <c r="A2" s="141" t="s">
        <v>175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8" hidden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6" ht="2.25" customHeight="1" thickBo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5"/>
    </row>
    <row r="5" spans="1:16" ht="18" customHeight="1">
      <c r="A5" s="142" t="s">
        <v>1</v>
      </c>
      <c r="B5" s="144" t="s">
        <v>60</v>
      </c>
      <c r="C5" s="146" t="s">
        <v>141</v>
      </c>
      <c r="D5" s="146"/>
      <c r="E5" s="148" t="s">
        <v>137</v>
      </c>
      <c r="F5" s="149"/>
      <c r="G5" s="146" t="s">
        <v>134</v>
      </c>
      <c r="H5" s="146"/>
      <c r="I5" s="148" t="s">
        <v>142</v>
      </c>
      <c r="J5" s="149"/>
      <c r="K5" s="146" t="s">
        <v>143</v>
      </c>
      <c r="L5" s="146"/>
      <c r="M5" s="146" t="s">
        <v>156</v>
      </c>
      <c r="N5" s="146"/>
      <c r="O5" s="146" t="s">
        <v>39</v>
      </c>
      <c r="P5" s="147"/>
    </row>
    <row r="6" spans="1:16" ht="27" customHeight="1" thickBot="1">
      <c r="A6" s="143"/>
      <c r="B6" s="145"/>
      <c r="C6" s="46">
        <v>2018</v>
      </c>
      <c r="D6" s="46">
        <v>2019</v>
      </c>
      <c r="E6" s="46">
        <v>2018</v>
      </c>
      <c r="F6" s="46">
        <v>2019</v>
      </c>
      <c r="G6" s="46">
        <v>2018</v>
      </c>
      <c r="H6" s="46">
        <v>2019</v>
      </c>
      <c r="I6" s="46">
        <v>2018</v>
      </c>
      <c r="J6" s="46">
        <v>2019</v>
      </c>
      <c r="K6" s="46">
        <v>2018</v>
      </c>
      <c r="L6" s="46">
        <v>2019</v>
      </c>
      <c r="M6" s="46">
        <v>2018</v>
      </c>
      <c r="N6" s="46">
        <v>2019</v>
      </c>
      <c r="O6" s="46">
        <v>2018</v>
      </c>
      <c r="P6" s="46">
        <v>2019</v>
      </c>
    </row>
    <row r="7" spans="1:16" ht="25.5">
      <c r="A7" s="47" t="s">
        <v>5</v>
      </c>
      <c r="B7" s="48" t="s">
        <v>43</v>
      </c>
      <c r="C7" s="69">
        <v>46</v>
      </c>
      <c r="D7" s="69">
        <v>73</v>
      </c>
      <c r="E7" s="69">
        <v>6</v>
      </c>
      <c r="F7" s="69">
        <v>47</v>
      </c>
      <c r="G7" s="69">
        <v>0</v>
      </c>
      <c r="H7" s="69">
        <v>0</v>
      </c>
      <c r="I7" s="69">
        <v>38</v>
      </c>
      <c r="J7" s="69">
        <v>55</v>
      </c>
      <c r="K7" s="69">
        <v>56</v>
      </c>
      <c r="L7" s="69">
        <v>54</v>
      </c>
      <c r="M7" s="69">
        <v>18</v>
      </c>
      <c r="N7" s="69">
        <v>11</v>
      </c>
      <c r="O7" s="32">
        <f aca="true" t="shared" si="0" ref="O7:P12">C7+E7+G7+I7+K7+M7</f>
        <v>164</v>
      </c>
      <c r="P7" s="32">
        <f t="shared" si="0"/>
        <v>240</v>
      </c>
    </row>
    <row r="8" spans="1:16" ht="30" customHeight="1">
      <c r="A8" s="49" t="s">
        <v>6</v>
      </c>
      <c r="B8" s="50" t="s">
        <v>44</v>
      </c>
      <c r="C8" s="37">
        <v>11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37">
        <v>2</v>
      </c>
      <c r="J8" s="37">
        <v>0</v>
      </c>
      <c r="K8" s="37">
        <v>2</v>
      </c>
      <c r="L8" s="37">
        <v>0</v>
      </c>
      <c r="M8" s="37">
        <v>1</v>
      </c>
      <c r="N8" s="37">
        <v>0</v>
      </c>
      <c r="O8" s="32">
        <f t="shared" si="0"/>
        <v>16</v>
      </c>
      <c r="P8" s="32">
        <f t="shared" si="0"/>
        <v>0</v>
      </c>
    </row>
    <row r="9" spans="1:16" ht="30" customHeight="1">
      <c r="A9" s="49" t="s">
        <v>7</v>
      </c>
      <c r="B9" s="50" t="s">
        <v>45</v>
      </c>
      <c r="C9" s="37">
        <v>89</v>
      </c>
      <c r="D9" s="37">
        <v>80</v>
      </c>
      <c r="E9" s="37">
        <v>23</v>
      </c>
      <c r="F9" s="37">
        <v>66</v>
      </c>
      <c r="G9" s="37">
        <v>0</v>
      </c>
      <c r="H9" s="37">
        <v>0</v>
      </c>
      <c r="I9" s="37">
        <v>34</v>
      </c>
      <c r="J9" s="37">
        <v>43</v>
      </c>
      <c r="K9" s="37">
        <v>214</v>
      </c>
      <c r="L9" s="37">
        <v>95</v>
      </c>
      <c r="M9" s="37">
        <v>10</v>
      </c>
      <c r="N9" s="37">
        <v>13</v>
      </c>
      <c r="O9" s="32">
        <f t="shared" si="0"/>
        <v>370</v>
      </c>
      <c r="P9" s="32">
        <f t="shared" si="0"/>
        <v>297</v>
      </c>
    </row>
    <row r="10" spans="1:16" ht="30" customHeight="1">
      <c r="A10" s="49" t="s">
        <v>8</v>
      </c>
      <c r="B10" s="50" t="s">
        <v>46</v>
      </c>
      <c r="C10" s="37">
        <v>0</v>
      </c>
      <c r="D10" s="37">
        <v>1</v>
      </c>
      <c r="E10" s="37">
        <v>0</v>
      </c>
      <c r="F10" s="37">
        <v>0</v>
      </c>
      <c r="G10" s="37">
        <v>0</v>
      </c>
      <c r="H10" s="37">
        <v>0</v>
      </c>
      <c r="I10" s="37">
        <v>1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2">
        <f t="shared" si="0"/>
        <v>1</v>
      </c>
      <c r="P10" s="72">
        <f t="shared" si="0"/>
        <v>1</v>
      </c>
    </row>
    <row r="11" spans="1:16" ht="41.25" customHeight="1">
      <c r="A11" s="49" t="s">
        <v>9</v>
      </c>
      <c r="B11" s="50" t="s">
        <v>47</v>
      </c>
      <c r="C11" s="37">
        <v>32</v>
      </c>
      <c r="D11" s="37">
        <v>28</v>
      </c>
      <c r="E11" s="37">
        <v>104</v>
      </c>
      <c r="F11" s="37">
        <v>132</v>
      </c>
      <c r="G11" s="37">
        <v>8</v>
      </c>
      <c r="H11" s="37">
        <v>6</v>
      </c>
      <c r="I11" s="37">
        <v>417</v>
      </c>
      <c r="J11" s="37">
        <v>269</v>
      </c>
      <c r="K11" s="37">
        <v>610</v>
      </c>
      <c r="L11" s="37">
        <v>1021</v>
      </c>
      <c r="M11" s="37">
        <v>162</v>
      </c>
      <c r="N11" s="37">
        <v>43</v>
      </c>
      <c r="O11" s="32">
        <f t="shared" si="0"/>
        <v>1333</v>
      </c>
      <c r="P11" s="32">
        <f t="shared" si="0"/>
        <v>1499</v>
      </c>
    </row>
    <row r="12" spans="1:16" ht="30" customHeight="1">
      <c r="A12" s="49" t="s">
        <v>10</v>
      </c>
      <c r="B12" s="50" t="s">
        <v>48</v>
      </c>
      <c r="C12" s="37">
        <v>163</v>
      </c>
      <c r="D12" s="37">
        <v>365</v>
      </c>
      <c r="E12" s="37">
        <v>478</v>
      </c>
      <c r="F12" s="37">
        <v>298</v>
      </c>
      <c r="G12" s="37">
        <v>27</v>
      </c>
      <c r="H12" s="37">
        <v>30</v>
      </c>
      <c r="I12" s="37">
        <v>604</v>
      </c>
      <c r="J12" s="37">
        <v>283</v>
      </c>
      <c r="K12" s="37">
        <v>474</v>
      </c>
      <c r="L12" s="37">
        <v>825</v>
      </c>
      <c r="M12" s="37">
        <v>376</v>
      </c>
      <c r="N12" s="37">
        <v>221</v>
      </c>
      <c r="O12" s="32">
        <f t="shared" si="0"/>
        <v>2122</v>
      </c>
      <c r="P12" s="72">
        <f t="shared" si="0"/>
        <v>2022</v>
      </c>
    </row>
    <row r="13" spans="1:16" ht="30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23.25" customHeight="1">
      <c r="A14" s="95" t="s">
        <v>67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</row>
    <row r="15" spans="1:16" ht="18">
      <c r="A15" s="95" t="s">
        <v>174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</row>
    <row r="16" spans="1:16" ht="13.5" thickBo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20.25" customHeight="1">
      <c r="A17" s="150" t="s">
        <v>1</v>
      </c>
      <c r="B17" s="154" t="s">
        <v>60</v>
      </c>
      <c r="C17" s="138" t="s">
        <v>141</v>
      </c>
      <c r="D17" s="139"/>
      <c r="E17" s="138" t="s">
        <v>137</v>
      </c>
      <c r="F17" s="139"/>
      <c r="G17" s="138" t="s">
        <v>134</v>
      </c>
      <c r="H17" s="139"/>
      <c r="I17" s="138" t="s">
        <v>142</v>
      </c>
      <c r="J17" s="139"/>
      <c r="K17" s="138" t="s">
        <v>135</v>
      </c>
      <c r="L17" s="139"/>
      <c r="M17" s="138" t="s">
        <v>158</v>
      </c>
      <c r="N17" s="139"/>
      <c r="O17" s="152" t="s">
        <v>39</v>
      </c>
      <c r="P17" s="153"/>
    </row>
    <row r="18" spans="1:16" ht="18.75" customHeight="1" thickBot="1">
      <c r="A18" s="151"/>
      <c r="B18" s="155"/>
      <c r="C18" s="46">
        <v>2018</v>
      </c>
      <c r="D18" s="46">
        <v>2019</v>
      </c>
      <c r="E18" s="46">
        <v>2018</v>
      </c>
      <c r="F18" s="46">
        <v>2019</v>
      </c>
      <c r="G18" s="46">
        <v>2018</v>
      </c>
      <c r="H18" s="46">
        <v>2019</v>
      </c>
      <c r="I18" s="46">
        <v>2018</v>
      </c>
      <c r="J18" s="46">
        <v>2019</v>
      </c>
      <c r="K18" s="46">
        <v>2018</v>
      </c>
      <c r="L18" s="46">
        <v>2019</v>
      </c>
      <c r="M18" s="46">
        <v>2018</v>
      </c>
      <c r="N18" s="46">
        <v>2019</v>
      </c>
      <c r="O18" s="46">
        <v>2018</v>
      </c>
      <c r="P18" s="46">
        <v>2019</v>
      </c>
    </row>
    <row r="19" spans="1:16" ht="30">
      <c r="A19" s="51" t="s">
        <v>5</v>
      </c>
      <c r="B19" s="52" t="s">
        <v>70</v>
      </c>
      <c r="C19" s="69">
        <v>0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>
        <v>0</v>
      </c>
      <c r="L19" s="69">
        <v>0</v>
      </c>
      <c r="M19" s="69">
        <v>0</v>
      </c>
      <c r="N19" s="69">
        <v>0</v>
      </c>
      <c r="O19" s="32">
        <f aca="true" t="shared" si="1" ref="O19:O24">C19+E19+G19+I19+K19+M19</f>
        <v>0</v>
      </c>
      <c r="P19" s="32">
        <f aca="true" t="shared" si="2" ref="P19:P24">D19+F19+H19+J19+L19+N19</f>
        <v>0</v>
      </c>
    </row>
    <row r="20" spans="1:16" ht="34.5" customHeight="1">
      <c r="A20" s="53" t="s">
        <v>6</v>
      </c>
      <c r="B20" s="21" t="s">
        <v>61</v>
      </c>
      <c r="C20" s="37">
        <v>4</v>
      </c>
      <c r="D20" s="37">
        <v>14</v>
      </c>
      <c r="E20" s="37">
        <v>3</v>
      </c>
      <c r="F20" s="37">
        <v>0</v>
      </c>
      <c r="G20" s="37">
        <v>0</v>
      </c>
      <c r="H20" s="37">
        <v>0</v>
      </c>
      <c r="I20" s="37">
        <v>2</v>
      </c>
      <c r="J20" s="37">
        <v>2</v>
      </c>
      <c r="K20" s="37">
        <v>3</v>
      </c>
      <c r="L20" s="37">
        <v>7</v>
      </c>
      <c r="M20" s="37">
        <v>0</v>
      </c>
      <c r="N20" s="37">
        <v>0</v>
      </c>
      <c r="O20" s="32">
        <f t="shared" si="1"/>
        <v>12</v>
      </c>
      <c r="P20" s="32">
        <f t="shared" si="2"/>
        <v>23</v>
      </c>
    </row>
    <row r="21" spans="1:16" ht="30.75" customHeight="1">
      <c r="A21" s="53" t="s">
        <v>7</v>
      </c>
      <c r="B21" s="21" t="s">
        <v>62</v>
      </c>
      <c r="C21" s="37">
        <v>1</v>
      </c>
      <c r="D21" s="37">
        <v>0</v>
      </c>
      <c r="E21" s="37">
        <v>14</v>
      </c>
      <c r="F21" s="37">
        <v>7</v>
      </c>
      <c r="G21" s="37">
        <v>3</v>
      </c>
      <c r="H21" s="37">
        <v>1</v>
      </c>
      <c r="I21" s="37">
        <v>10</v>
      </c>
      <c r="J21" s="37">
        <v>13</v>
      </c>
      <c r="K21" s="37">
        <v>22</v>
      </c>
      <c r="L21" s="37">
        <v>30</v>
      </c>
      <c r="M21" s="37">
        <v>9</v>
      </c>
      <c r="N21" s="37">
        <v>12</v>
      </c>
      <c r="O21" s="32">
        <f t="shared" si="1"/>
        <v>59</v>
      </c>
      <c r="P21" s="32">
        <f t="shared" si="2"/>
        <v>63</v>
      </c>
    </row>
    <row r="22" spans="1:16" ht="37.5" customHeight="1">
      <c r="A22" s="53" t="s">
        <v>8</v>
      </c>
      <c r="B22" s="21" t="s">
        <v>63</v>
      </c>
      <c r="C22" s="37">
        <v>745</v>
      </c>
      <c r="D22" s="37">
        <v>949</v>
      </c>
      <c r="E22" s="37">
        <v>74</v>
      </c>
      <c r="F22" s="37">
        <v>159</v>
      </c>
      <c r="G22" s="37">
        <v>26</v>
      </c>
      <c r="H22" s="37">
        <v>11</v>
      </c>
      <c r="I22" s="37">
        <v>60</v>
      </c>
      <c r="J22" s="37">
        <v>70</v>
      </c>
      <c r="K22" s="37">
        <v>76</v>
      </c>
      <c r="L22" s="37">
        <v>74</v>
      </c>
      <c r="M22" s="37">
        <v>63</v>
      </c>
      <c r="N22" s="37">
        <v>38</v>
      </c>
      <c r="O22" s="32">
        <f t="shared" si="1"/>
        <v>1044</v>
      </c>
      <c r="P22" s="32">
        <f t="shared" si="2"/>
        <v>1301</v>
      </c>
    </row>
    <row r="23" spans="1:16" ht="33" customHeight="1">
      <c r="A23" s="53" t="s">
        <v>9</v>
      </c>
      <c r="B23" s="21" t="s">
        <v>64</v>
      </c>
      <c r="C23" s="37">
        <v>11</v>
      </c>
      <c r="D23" s="37">
        <v>13</v>
      </c>
      <c r="E23" s="37">
        <v>1</v>
      </c>
      <c r="F23" s="37">
        <v>2</v>
      </c>
      <c r="G23" s="37">
        <v>0</v>
      </c>
      <c r="H23" s="37">
        <v>1</v>
      </c>
      <c r="I23" s="37">
        <v>6</v>
      </c>
      <c r="J23" s="37">
        <v>3</v>
      </c>
      <c r="K23" s="37">
        <v>0</v>
      </c>
      <c r="L23" s="37">
        <v>3</v>
      </c>
      <c r="M23" s="37">
        <v>1</v>
      </c>
      <c r="N23" s="37">
        <v>1</v>
      </c>
      <c r="O23" s="32">
        <f t="shared" si="1"/>
        <v>19</v>
      </c>
      <c r="P23" s="32">
        <f t="shared" si="2"/>
        <v>23</v>
      </c>
    </row>
    <row r="24" spans="1:16" ht="30" customHeight="1">
      <c r="A24" s="53" t="s">
        <v>10</v>
      </c>
      <c r="B24" s="21" t="s">
        <v>65</v>
      </c>
      <c r="C24" s="37">
        <v>27</v>
      </c>
      <c r="D24" s="37">
        <v>58</v>
      </c>
      <c r="E24" s="37">
        <v>2</v>
      </c>
      <c r="F24" s="37">
        <v>1</v>
      </c>
      <c r="G24" s="37">
        <v>0</v>
      </c>
      <c r="H24" s="37">
        <v>0</v>
      </c>
      <c r="I24" s="37">
        <v>0</v>
      </c>
      <c r="J24" s="37">
        <v>0</v>
      </c>
      <c r="K24" s="37">
        <v>1</v>
      </c>
      <c r="L24" s="37">
        <v>2</v>
      </c>
      <c r="M24" s="37">
        <v>0</v>
      </c>
      <c r="N24" s="37">
        <v>0</v>
      </c>
      <c r="O24" s="32">
        <f t="shared" si="1"/>
        <v>30</v>
      </c>
      <c r="P24" s="32">
        <f t="shared" si="2"/>
        <v>61</v>
      </c>
    </row>
    <row r="25" spans="1:16" ht="18">
      <c r="A25" s="140" t="s">
        <v>39</v>
      </c>
      <c r="B25" s="140"/>
      <c r="C25" s="32">
        <f>SUM(C19:C24)</f>
        <v>788</v>
      </c>
      <c r="D25" s="32">
        <f aca="true" t="shared" si="3" ref="D25:P25">SUM(D19:D24)</f>
        <v>1034</v>
      </c>
      <c r="E25" s="32">
        <f t="shared" si="3"/>
        <v>94</v>
      </c>
      <c r="F25" s="32">
        <f t="shared" si="3"/>
        <v>169</v>
      </c>
      <c r="G25" s="32">
        <f t="shared" si="3"/>
        <v>29</v>
      </c>
      <c r="H25" s="32">
        <f t="shared" si="3"/>
        <v>13</v>
      </c>
      <c r="I25" s="32">
        <f t="shared" si="3"/>
        <v>78</v>
      </c>
      <c r="J25" s="32">
        <f t="shared" si="3"/>
        <v>88</v>
      </c>
      <c r="K25" s="32">
        <f t="shared" si="3"/>
        <v>102</v>
      </c>
      <c r="L25" s="32">
        <f t="shared" si="3"/>
        <v>116</v>
      </c>
      <c r="M25" s="32">
        <f t="shared" si="3"/>
        <v>73</v>
      </c>
      <c r="N25" s="32">
        <f t="shared" si="3"/>
        <v>51</v>
      </c>
      <c r="O25" s="32">
        <f t="shared" si="3"/>
        <v>1164</v>
      </c>
      <c r="P25" s="32">
        <f t="shared" si="3"/>
        <v>1471</v>
      </c>
    </row>
    <row r="26" spans="1:16" ht="31.5" customHeight="1">
      <c r="A26" s="137" t="s">
        <v>71</v>
      </c>
      <c r="B26" s="137"/>
      <c r="C26" s="32">
        <v>2340</v>
      </c>
      <c r="D26" s="32">
        <v>3074</v>
      </c>
      <c r="E26" s="32">
        <v>422</v>
      </c>
      <c r="F26" s="32">
        <v>503</v>
      </c>
      <c r="G26" s="32">
        <v>86</v>
      </c>
      <c r="H26" s="32">
        <v>42</v>
      </c>
      <c r="I26" s="32">
        <v>356</v>
      </c>
      <c r="J26" s="32">
        <v>253</v>
      </c>
      <c r="K26" s="32">
        <v>1112</v>
      </c>
      <c r="L26" s="32">
        <v>472</v>
      </c>
      <c r="M26" s="32">
        <v>252</v>
      </c>
      <c r="N26" s="32">
        <v>190</v>
      </c>
      <c r="O26" s="32">
        <f>C26+E26+G26+I26+K26+M26</f>
        <v>4568</v>
      </c>
      <c r="P26" s="32">
        <f>D26+F26+H26+J26+L26+N26</f>
        <v>4534</v>
      </c>
    </row>
    <row r="27" ht="55.5" customHeight="1"/>
    <row r="34" ht="12.75" customHeight="1"/>
    <row r="46" ht="15.75" customHeight="1"/>
    <row r="54" ht="18" customHeight="1"/>
    <row r="55" ht="24.75" customHeight="1"/>
    <row r="64" ht="12.75" customHeight="1"/>
    <row r="76" ht="15.75" customHeight="1"/>
    <row r="84" ht="18" customHeight="1"/>
    <row r="85" ht="15.75" customHeight="1"/>
  </sheetData>
  <sheetProtection/>
  <mergeCells count="24">
    <mergeCell ref="A17:A18"/>
    <mergeCell ref="C17:D17"/>
    <mergeCell ref="A15:P15"/>
    <mergeCell ref="O17:P17"/>
    <mergeCell ref="G17:H17"/>
    <mergeCell ref="I17:J17"/>
    <mergeCell ref="E17:F17"/>
    <mergeCell ref="B17:B18"/>
    <mergeCell ref="G5:H5"/>
    <mergeCell ref="O5:P5"/>
    <mergeCell ref="C5:D5"/>
    <mergeCell ref="E5:F5"/>
    <mergeCell ref="K5:L5"/>
    <mergeCell ref="I5:J5"/>
    <mergeCell ref="A26:B26"/>
    <mergeCell ref="A14:P14"/>
    <mergeCell ref="K17:L17"/>
    <mergeCell ref="A25:B25"/>
    <mergeCell ref="M17:N17"/>
    <mergeCell ref="A1:P1"/>
    <mergeCell ref="A2:P2"/>
    <mergeCell ref="A5:A6"/>
    <mergeCell ref="B5:B6"/>
    <mergeCell ref="M5:N5"/>
  </mergeCells>
  <printOptions/>
  <pageMargins left="0.2" right="0.2" top="1" bottom="1" header="0.5" footer="0.5"/>
  <pageSetup horizontalDpi="600" verticalDpi="600" orientation="landscape" paperSize="9" scale="71" r:id="rId1"/>
  <headerFooter alignWithMargins="0">
    <oddHeader>&amp;C&amp;"Times New Roman,Regular"&amp;12Page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KARACHI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 POLICE</dc:creator>
  <cp:keywords/>
  <dc:description/>
  <cp:lastModifiedBy>pOLICE</cp:lastModifiedBy>
  <cp:lastPrinted>2019-02-25T06:10:27Z</cp:lastPrinted>
  <dcterms:created xsi:type="dcterms:W3CDTF">2001-11-08T22:58:01Z</dcterms:created>
  <dcterms:modified xsi:type="dcterms:W3CDTF">2019-03-21T16:47:48Z</dcterms:modified>
  <cp:category/>
  <cp:version/>
  <cp:contentType/>
  <cp:contentStatus/>
</cp:coreProperties>
</file>